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0575" tabRatio="536" activeTab="0"/>
  </bookViews>
  <sheets>
    <sheet name="计划表" sheetId="1" r:id="rId1"/>
  </sheets>
  <definedNames>
    <definedName name="_xlnm.Print_Area" localSheetId="0">'计划表'!$A$1:$L$270</definedName>
    <definedName name="_xlnm.Print_Titles" localSheetId="0">'计划表'!$4:$4</definedName>
    <definedName name="_xlfn.COUNTIFS" hidden="1">#NAME?</definedName>
    <definedName name="_xlnm._FilterDatabase" localSheetId="0" hidden="1">'计划表'!$A$4:$M$270</definedName>
  </definedNames>
  <calcPr fullCalcOnLoad="1"/>
</workbook>
</file>

<file path=xl/sharedStrings.xml><?xml version="1.0" encoding="utf-8"?>
<sst xmlns="http://schemas.openxmlformats.org/spreadsheetml/2006/main" count="1549" uniqueCount="910">
  <si>
    <t>附件</t>
  </si>
  <si>
    <t>2023年第四批制造业重点项目清单</t>
  </si>
  <si>
    <t>单位：亿元</t>
  </si>
  <si>
    <t>序号</t>
  </si>
  <si>
    <t>企业名称</t>
  </si>
  <si>
    <t>项目名称</t>
  </si>
  <si>
    <t>项目建设内容</t>
  </si>
  <si>
    <t>项目所在地</t>
  </si>
  <si>
    <t>总投资</t>
  </si>
  <si>
    <t>固定资产投资</t>
  </si>
  <si>
    <t>计划开工年月</t>
  </si>
  <si>
    <t>计划竣工年月</t>
  </si>
  <si>
    <t>2023年计划投资</t>
  </si>
  <si>
    <t>所属行业</t>
  </si>
  <si>
    <t>备注</t>
  </si>
  <si>
    <t>全区</t>
  </si>
  <si>
    <t>一</t>
  </si>
  <si>
    <t>南宁市</t>
  </si>
  <si>
    <t>广西华纳新材料股份有限公司</t>
  </si>
  <si>
    <t>年产30万吨纳米碳酸钙技改升级项目</t>
  </si>
  <si>
    <t>项目采用节能环保的工艺技术和设备，扩建年产30万吨纳米碳酸钙建设项目，分三期建设，预计年新增销售收入11.69亿元人民币。</t>
  </si>
  <si>
    <t>南宁市武鸣区</t>
  </si>
  <si>
    <t>6.建材工业</t>
  </si>
  <si>
    <t>增产增效项目</t>
  </si>
  <si>
    <t>广西华桂兴时代新能源科技有限公司</t>
  </si>
  <si>
    <t>锂电产业基地一期项目</t>
  </si>
  <si>
    <t>项目分四期建设。其中一期项目在南宁·中关村电子信息产业园二期1号标准厂房（约 42000平方）建设。一期项目生产锂离子电芯产品，产线规模2条，年产5.4GWh；生产锂 离子电池系统（电动两轮车、电动汽车、储能等系统）产品，产线规模1条，配套 5.4GWh；生产智能自动化锂电设备产品，产线规模1条，年产值5亿元；生产连接器、端子、线束（两轮车线束、各种汽车线束、新能源储能线束、各种电器线束）产品，产线规模3条，年产值1.5亿元。</t>
  </si>
  <si>
    <t>南宁市高新区</t>
  </si>
  <si>
    <t>7.电子工业</t>
  </si>
  <si>
    <t>补链强基项目</t>
  </si>
  <si>
    <t>广西桂澳线缆有限责任公司</t>
  </si>
  <si>
    <t>国际高端线缆东盟智能制造基地项目</t>
  </si>
  <si>
    <t>项目在南宁综合保税区购买约150亩工业用地建设国际高端线缆东盟智能制造基地项目，生产特种线缆、环保电缆等各类电缆。</t>
  </si>
  <si>
    <t>13.其他工业</t>
  </si>
  <si>
    <t>高端化智能化绿色化改造项目</t>
  </si>
  <si>
    <t>广西金巨石新能源科技有限公司</t>
  </si>
  <si>
    <t>新能源汽车核心零部件铝精深加工基地项目</t>
  </si>
  <si>
    <t>项目租用现有厂房建设新能源汽车核心零部件铝精深加工生产基地，面积约40000平方米，其中预计厂房37000平方米，办公室、宿舍楼预计3000平方米，生产新能源汽车电池盒壳体产品，产线规模10条；生产液冷板产品，产线规模3条。项目建成后年产电池盒壳体和液冷板产品20万台套。</t>
  </si>
  <si>
    <t>1.汽车工业</t>
  </si>
  <si>
    <t>广西永泰建设集团有限公司</t>
  </si>
  <si>
    <t>交安材料及智能交通一体化产品生产基地</t>
  </si>
  <si>
    <t>计划购地约50亩，计容面积约3.7万平方米。项目预计总投资5亿元，其中固定资产投入约3亿元，建设内容包括智能交通一体化软硬件产品生产、交安材料生产制造、施工设备耗材生产等。</t>
  </si>
  <si>
    <t>广西南宁德馨食品有限公司</t>
  </si>
  <si>
    <t>年产3.2万吨餐饮果浆配料生产基地项目</t>
  </si>
  <si>
    <t>项目分期建设，一期主要生产无菌利乐包；二期生产茶汤、饮料用品果酱；三期生产植物蛋白浓缩机料等。项目建成后形成年产3.2万吨餐饮果浆配料的生产能力。</t>
  </si>
  <si>
    <t>南宁市东盟经开区</t>
  </si>
  <si>
    <t>8.食品工业</t>
  </si>
  <si>
    <t>广西蓝德再生能源有限责任公司</t>
  </si>
  <si>
    <t>南宁市餐厨废弃物资源化利用和无害化处理厂三期改扩建项目</t>
  </si>
  <si>
    <t>南宁市餐厨废弃物资源化利用和无害化处理厂三期改扩建项目新增设计规模餐厨垃圾150t/d，厨余垃圾400t/d。项目建设内容主要包括以下几个方面： （1）升级现有收运系统。 （2）新建建构筑物：厨余垃圾预处理车间、干式厌氧罐、沼气气囊、湿式厌氧罐、沼液储罐、返料箱、沼气预处理设备、沼气发电机组（新增0.5MW，项目总计4.1MW）、污水处理系统和火炬等。 （3）改建建构筑物：有机垃圾综合工房。 （4）现有一期及改扩建项目建筑外观的升级改造。 （5）现有一期、二期改扩建项目工艺系统改造。</t>
  </si>
  <si>
    <t>广西中交建设发展有限公司</t>
  </si>
  <si>
    <t>建筑产业现代化构件生产项目（一期）</t>
  </si>
  <si>
    <t>项目属于装配式建筑和建筑信息模型（BIM）产业链，项目采用先进的生产技术，建成PC构件生产线。项目建设2条混凝土生产线、6条预制构件生产线、1条地铁管片生产线，砂石料存放场、锅炉房、配电室、构件成品堆场、商品混凝土搅拌站、构件展示区、办公室、宿舍、食堂、停车场、园区道路、门卫以及总平水电工程。项目购置混凝土生产线、预制构件生产线、地铁管片生产线，混凝土等生产设备，项目建成年产建筑产业现代化构件36万立方米，日均产量958.9立方米。</t>
  </si>
  <si>
    <t>广西小兵科技有限公司</t>
  </si>
  <si>
    <t>LED显示屏制造</t>
  </si>
  <si>
    <t>占地1.34万平方米，投资SMT生产线8条，组装线10条，用工300人，年产值5亿人民币。</t>
  </si>
  <si>
    <t>南宁市良庆区</t>
  </si>
  <si>
    <t>桂之健（广西）健康产业有限公司</t>
  </si>
  <si>
    <t>南宁保健食品生产建设项目</t>
  </si>
  <si>
    <t>项目在南宁高新区租用标准厂房建设南宁保健食品生产基地，项目建成后年产粉剂、颗粒剂、茶剂、硬胶囊、片剂、软胶囊、凝胶糖果制剂4000万瓶。口服液、膏方制剂1500万瓶。</t>
  </si>
  <si>
    <t>9.医药工业</t>
  </si>
  <si>
    <t>南宁市佳达纸业有限责任公司</t>
  </si>
  <si>
    <t>年产4万吨绿色纸制品产业项目</t>
  </si>
  <si>
    <t>项目占地约120亩，总建筑面积约72000平方米，购进全自动分切机4套，母婴专用纸机2套、厨房用纸机2套、盒装面巾机1套，复卷包装机1套，软抽面巾机4套，纸手帕机2套，形成年产4万吨生产能力的高档生活用纸纸品加工生产线。</t>
  </si>
  <si>
    <t>南宁市宾阳县</t>
  </si>
  <si>
    <t>广西爱阁工房家居有限责任公司</t>
  </si>
  <si>
    <t>爱阁工房绿色家居智造园项目</t>
  </si>
  <si>
    <t>项目拟建设家具智能化工业生产线。项目总投资26706万元，项目总用地面积43355平方米（约65亩），拟选址在银海大道西片区，规划总建筑面积约85500平方米。项目投产后两年内产值达到3个亿以上，纳税额达1800万元以上，投产五年内产值达5个亿，纳税额达3000万元，同时可增加城区内650人以上的劳动就业问题。</t>
  </si>
  <si>
    <t>广西亿安捷电子科技有限公司</t>
  </si>
  <si>
    <t>LED芯片封装及SMT集成电路板生产项目（二期）</t>
  </si>
  <si>
    <t>项目租赁厂房，购置全自动PBC印刷机、全自动视觉贴片机、接驳台、全自动上下板机、平行移载机、线上式自动光学检测仪、回流焊、全自动模组贴片机、在线三维锡膏检测机等先进性生产设备，对LED智能显示屏、野外森林防火智能防控设备、半导体照明设备、智能家居、物联网控制终端等电子产品的核心部件进行自主生产，同时搭建集LED显示屏及控制模组生产加工、PCBA代工代料及组装、半导体元器件销售、智能终端系列产品等电子产品先进高质量生产基地。</t>
  </si>
  <si>
    <t>广西贝多力电子科技有限公司</t>
  </si>
  <si>
    <t>无线局域网（WLAN）通信产品生产项目</t>
  </si>
  <si>
    <t>项目在南宁高新区租用南宁综合保税区电子产业园1#楼第4层约9000平方米标准厂房建设无线局域网（WLAN）通信产品生产基地，生产无线局域网（WLAN）通信产品。</t>
  </si>
  <si>
    <t>南宁高新区</t>
  </si>
  <si>
    <t>广西中瑞国润生物科技有限公司</t>
  </si>
  <si>
    <t>红太阳（南宁）生命健康产业园</t>
  </si>
  <si>
    <t>项目在南宁高新区购买工业用地建设红太阳（南宁）生命健康产业园生产基地，规划建设生产车间、原辅料仓、研发中心等9栋单体建筑物。购置进口的反应釜、催化釜、贮罐、过滤系统装置、冷冻干燥成套装置、高效率液相色谱仪等先进性生产设备，项目建成后形成年产β-烟酰胺单核苷酸100吨的生产能力，主要生产以NMN （一种生物活性核苷酸）为主导的保健品、化妆品、食品、药品等产品。全部达产后，年产值将突破15亿元，打造集产学研、科工贸、产供销为一体的生命健康产业园。</t>
  </si>
  <si>
    <t>广西天力丰生态材料有限公司</t>
  </si>
  <si>
    <t>年产10万吨高级生活用纸项目</t>
  </si>
  <si>
    <t>项目建设年可产10万吨高级生活用纸生产线。建设内容包括浆料制备车间和造纸车间，给排水工程，蒸汽管道铺设，污水处理设施，供配电工程，供水设施，配套办公楼、食堂、宿舍综合楼等。</t>
  </si>
  <si>
    <t>南宁市横州市</t>
  </si>
  <si>
    <t>10.造纸与木材工业</t>
  </si>
  <si>
    <t>南宁市宝鑫智能环保科技有限公司</t>
  </si>
  <si>
    <t>智能环保装备研发制造基地项目</t>
  </si>
  <si>
    <t>项目总投资19400万元，购地约40亩，固定资产投资16800万元，流动资金2600万元，主要生产炉排式焚烧炉，渗滤液处理设备，移动垃圾压缩箱，破碎分选设备等相关环保配套设备，项目达产后预计年产值达22275万元，年税收约1593万元。</t>
  </si>
  <si>
    <t>宾阳温氏畜牧有限公司</t>
  </si>
  <si>
    <t>宾阳温氏畜牧有限公司饲料厂项目</t>
  </si>
  <si>
    <t>项目占地58.94亩，新建年产24万吨饲料的饲料厂，配套建设年销售规模为5000万羽肉鸡的销售中心及办公楼、员工住宅楼等。</t>
  </si>
  <si>
    <t>广西茂仪汽车配件有限公司</t>
  </si>
  <si>
    <t>茂仪汽车工程科研中心项目</t>
  </si>
  <si>
    <t>项目建设工业厂房、研发生产中心及员工宿舍，进行技术的攻关及产业化，包括智能汽车关键零部件及技术、新型智能终端模块、多核异构智能计算平台技术、新型安全隔离架构技术、软硬件协同攻击识别技术、测试评价体系架构研发，虚拟仿真、实车道路测试等技术和验证工具，整车级和系统级测试评价方法，测试基础数据库建设。</t>
  </si>
  <si>
    <t>广西拓联电子有限公司</t>
  </si>
  <si>
    <t>SMT贴片、安防监控类、移动通讯生产项目</t>
  </si>
  <si>
    <t>在南宁高新区租用标准厂房建设SMT贴片、安防监控类、移动通讯等产品生产基地。项目总投资约1.5亿元，其中固定资产投资1.2亿元，流动资金0.3亿元。固定资产投资中购置新设备投资1亿元，装修投资0.2亿元。</t>
  </si>
  <si>
    <t>广西开建沥青混凝土有限责任公司</t>
  </si>
  <si>
    <t>年产30万吨绿色交通路面材料再生生产线</t>
  </si>
  <si>
    <t>项目拟选址于良庆区大塘镇，用地面积约35亩，建设年产30万吨绿色交通路面材料再生生产线。主要产品为再生新型轻质建材、新型建筑材料、高性能石墨烯交通新型材料。建设内容包括交通路面材料生产线1条、生产车间、仓库储料区、厂房、办公区、员工宿舍、停车区、环保绿化及配电房、排水配套工程等。项目投产后，预计年产新型路面材料30万吨，年产值约19500万元，税收约1170万元。</t>
  </si>
  <si>
    <t>广西科华智能科技有限公司</t>
  </si>
  <si>
    <t>管道智能设备配件及塑钢管道生产系统项目</t>
  </si>
  <si>
    <t>项目建设厂房、仓库、职工宿舍及年产10万套新型管道智能设备配套系统生产线，主要生产新型管道智能设备配套系统。项目预计年新增销售收入1.2亿元，新增税金超300万元，新增就业100人。</t>
  </si>
  <si>
    <t>禹杰科技有限公司</t>
  </si>
  <si>
    <t>防水材料生产项目</t>
  </si>
  <si>
    <t>项目建设厂房3栋，附建锅炉房、设备房，项目建设完成后，将形成4条新型防水卷材生产线，2条新型非沥青基防水卷材生产线，3条新型防水材料生产线，年生产规模达到3600万平方米防水卷材，6000吨防水材料。</t>
  </si>
  <si>
    <t>广西胜元新型建材有限公司</t>
  </si>
  <si>
    <t>年产80万立方米装配式蒸压加气混凝土板材生产项目</t>
  </si>
  <si>
    <t>项目建设生产车间、仓库，购置湿磨机、干磨机、配料设备、切割系统、料浆储罐拌器、铝粉搅拌机、胚体分离机等一批先进生产设备，形成年产80万立方米装配式蒸压加气混凝土板材生产规模。</t>
  </si>
  <si>
    <t>农夫山泉广西大明山饮料有限公司</t>
  </si>
  <si>
    <t>农夫山泉广西大明山饮料有限公司年产34万吨饮用天然水生产线建设项目</t>
  </si>
  <si>
    <t>本项目拟在现有厂区现有厂房内新增90000bph550ml饮用天然水生产线1条，新增取水点一处，并配套部分国产设备以及水处理、动力辅助设备等公用工程设备，形成年产34万吨饮用天然水的生产能力。</t>
  </si>
  <si>
    <t>南宁市上林县</t>
  </si>
  <si>
    <t>广西顺钢金属科技有限公司</t>
  </si>
  <si>
    <t>广西顺钢金属科技有限公司新型管材、钢结构及打包房项目</t>
  </si>
  <si>
    <t>建设2栋生产厂房、1栋办公综合楼、生态停车配套设施，引进2条新型管材生产线，形成年产12万吨新型管材生产能力。</t>
  </si>
  <si>
    <t>南宁市西乡塘区</t>
  </si>
  <si>
    <t>广西桂物再生资源有限公司</t>
  </si>
  <si>
    <t>广西废旧家电回收处理体系建设项目</t>
  </si>
  <si>
    <t>建设终端处置设施，升级改造五大类家电拆解生产线，新建九大类废弃电子电器产品拆解生产线，配套建设废旧家电循环利用展示馆、危废收储中心及环保设施等。 建设广西废旧物资回收信息平台和前端回收体系，在全区主要城市建设回收分拣仓储中心及社区回收网点，构建覆盖全区的回收网络。</t>
  </si>
  <si>
    <t>南宁市邕宁区</t>
  </si>
  <si>
    <t>广西华甸电气科技有限公司</t>
  </si>
  <si>
    <t>华甸电气科技产业园</t>
  </si>
  <si>
    <t>生产电力变压器、高低压配电柜产母线槽、桥架等产品。本项目规划总用地面积16564.97平方米，建设总建筑面积32484.74平方米的土建工程、装修工程，配套建设水电、道路、绿化、停车场等相关附属工程。</t>
  </si>
  <si>
    <t>南宁市邦力德塑业有限公司</t>
  </si>
  <si>
    <t>南宁市邦力德塑业有限公司扩建项目</t>
  </si>
  <si>
    <t>项目主要生产新型塑料建材(高气密性节能塑料窗、大口径排水排污管道、抗冲击改性聚氯乙烯管、地源热泵系统用聚乙烯管、非开挖用塑料管材、复合塑料管材、塑料检查井)；防渗土工膜；塑木复合材料和分子量≥200万的超高分子量聚乙烯管材及板材等。</t>
  </si>
  <si>
    <t>牧原集团宾阳饲料生产项目</t>
  </si>
  <si>
    <t>宾阳牧原农牧有限公司</t>
  </si>
  <si>
    <t>项目建设主车间厂房、仓库、食堂、办公大楼等，项目建成后年产30万吨饲料。</t>
  </si>
  <si>
    <t>14.其他工业</t>
  </si>
  <si>
    <t>广西金沙钢机实业有限公司</t>
  </si>
  <si>
    <t>金沙智能选矿设备生产基地项目</t>
  </si>
  <si>
    <t>拟建一栋标准厂房及一栋科研车间，总建筑面积为19441.93平方米。</t>
  </si>
  <si>
    <t>南宁市青秀区</t>
  </si>
  <si>
    <t>2.机械工业</t>
  </si>
  <si>
    <t>广西华亨粉业食品有限公司</t>
  </si>
  <si>
    <t>年产2.4万吨米粉生产线扩建项目</t>
  </si>
  <si>
    <t>项目在原有场地上新建框架结构生产车间1栋，总建筑面积约16896平方米；新购置、安装调试米粉生产线主要设备及其附属配套设备设施等。项目完成后，预计年产2.4万吨米粉，年产值1亿元，年纳税300万元，可提供就业岗位600人。</t>
  </si>
  <si>
    <t>广西云芯半导体科技有限公司</t>
  </si>
  <si>
    <t>第三代半导体-氮化镓功率器件</t>
  </si>
  <si>
    <t>在南宁高新区租用标准厂房建设氮化镓第三代半导体产品生产基地，生产氮化镓第三代半导体产品。</t>
  </si>
  <si>
    <t>广西热诺新能源有限责任公司</t>
  </si>
  <si>
    <t>圆柱18650锂离子电芯、电池生产项目</t>
  </si>
  <si>
    <t>租用约10000平方米标准厂房，建设内容包含：日产10万只中高端小型动力圆柱18650电芯生产线1条，PACK成品电池生产线2条</t>
  </si>
  <si>
    <t>广西舌尖食品有限责任公司</t>
  </si>
  <si>
    <t>舌尖食品超级工厂项目</t>
  </si>
  <si>
    <t>项目扩建生产车间15000平方米，其中10万级净化车间3500平方米、冷库2400平方米。新购置智能化卤肉制品全自动生产线8条，项目建成投产后，年产无骨鸡爪3000吨，无骨鸭掌1500吨，芒果干1500吨，榴莲肉1000吨等优势产品，预计实现年产值2.5亿元。</t>
  </si>
  <si>
    <t>南宁银杉电线电缆有限责任公司</t>
  </si>
  <si>
    <t>南宁银杉智慧产业园项目</t>
  </si>
  <si>
    <t>项目建设2栋综合楼，3栋厂房及研发大楼；项目占地99.8亩，总建筑面积25.35万平方米。项目主要以新能源汽车轻量化材料、特种电缆线及铝制品生产为主的，并打造设计、研发、电子商务交易物联服务产业基地。</t>
  </si>
  <si>
    <t>广西交科新材料科技有限责任公司</t>
  </si>
  <si>
    <t>广西交科新材料科技有限责任公司生产基地项目</t>
  </si>
  <si>
    <t>购置25亩工业用地，建设年产2.5万吨废旧轮胎再生橡胶粉的生产，建设厂房、办公楼等相关配套设施。</t>
  </si>
  <si>
    <t>南宁市东盟区</t>
  </si>
  <si>
    <t>广西京良电子科技有限公司</t>
  </si>
  <si>
    <t>物联网智能家居终端IC芯片程序烧录与SMT贴片加工项目</t>
  </si>
  <si>
    <t>在南宁高新区租用标准厂房建设8条SMT贴片生产线、2条组装装配流水线、60条全自动IC编程系统烧录线等。</t>
  </si>
  <si>
    <t>南宁市天明锰业有限公司</t>
  </si>
  <si>
    <t>超微细重质酸钙粉项目</t>
  </si>
  <si>
    <t>项目占地13.3亩。建设半成品仓库、半成品车间、主车间及产品储存车间、堆晒场、母料车间。原材料依托金陵、金光、武鸣几个大型采石场，上游原材料丰富，生产工艺流程简单可靠，安全环保。</t>
  </si>
  <si>
    <t>广西雅图盛印务有限公司</t>
  </si>
  <si>
    <t>包装制品智能数码生产线项目</t>
  </si>
  <si>
    <t>项目购买现代工业园6#标准厂房，规划建设集生产、半成品加工为一体的智能数码生产项目。项目建成达产后，实现年工业总产值不低于6000万元，年税收不低于100万元。</t>
  </si>
  <si>
    <t>南宁市经开区</t>
  </si>
  <si>
    <t>南宁飞日润滑科技股份有限公司</t>
  </si>
  <si>
    <t>年产九万吨润滑油综合产能二期项目</t>
  </si>
  <si>
    <t>项目建设生产要素配套基础设施，主要包括仓库、调合车间、成品车间、精细车间、油罐区、操作和物流场地等；通过配备先进的润滑油调合设备和全自动灌装设备，引进生产管理MES系统、罐区计量等设施及技术管理系统，打造“飞日润滑油指数工业云平台”。后续工程围绕生产保障要素及其配套进行，主要包括：生产楼技术楼、办公楼、宿舍楼、油罐区收发泵房及生产楼技术楼、办公楼装修等。</t>
  </si>
  <si>
    <t>南宁市武鸣区伊岭工业集中区城南工业园</t>
  </si>
  <si>
    <t>5.石油化工</t>
  </si>
  <si>
    <t>广西中天康源生物科技有限公司</t>
  </si>
  <si>
    <t>现代化中成药生产建设项目</t>
  </si>
  <si>
    <t>在高新区购买2000平方米厂房，建设现代化中成药生产基地，生产复方穿心莲片、牛黄解毒片、元胡止痛片等28个品类的中成药制剂，产线规模投入4生产线。计划总投资约6000万元，其中固定资产投资5100万元，流动资金900万元。</t>
  </si>
  <si>
    <t>物联网智能家居终端IC芯片程序烧录与SMT贴片加工二期项目</t>
  </si>
  <si>
    <t>新增SMT贴片生产线用于产品生产及技术改造。</t>
  </si>
  <si>
    <t>南宁市安和机械设备有限公司</t>
  </si>
  <si>
    <t>家电配套散热器关键零部件生产项目</t>
  </si>
  <si>
    <t>南宁高新区租用标准厂房建设家电配套散热器关键零部件生产基地，生产烘干机冷凝器产品，2条自动化烘干机冷凝器产线及配备相应检测设备。</t>
  </si>
  <si>
    <t>广西金博生物科技有限公司</t>
  </si>
  <si>
    <t>动物血清深加工项目</t>
  </si>
  <si>
    <t>项目在南宁高新区租用标准厂房建设动物血清生产基地，生产动物血清血浆冻干粉IGG（粉末以及液体）产品，产线规模年产 10 吨。</t>
  </si>
  <si>
    <t>南宁桢丹包装材料有限公司</t>
  </si>
  <si>
    <t>高端彩印包装</t>
  </si>
  <si>
    <t>项目租用标准厂房，购置大全开5色胶印机，水印连动印刷生产线，全自动覆膜机，全自动打包机，装订机等设备。项目建成达产后，年生产彩印包装箱5000万个，预计年销售收入5000万元以上。</t>
  </si>
  <si>
    <t>广西北仑河医疗卫生材料有限公司</t>
  </si>
  <si>
    <t>北仑河医疗用品生产项目</t>
  </si>
  <si>
    <t>项目主要以外购的聚乙烯颗粒、裸手套、脱脂棉、无纺布、不锈钢材等为原料，建设PE手套生产线、无菌医用橡胶检查手套生产线、医用棉签生产线、无纺布类产品生产线、全自动不锈钢医疗用推车生产线各一条，建成后年生产PE手套5亿只、无菌医用橡胶手套1亿只、医用棉签10亿只、无纺布类产品100t、全自动不锈钢医疗用推车2万件。项目由主体工程、辅助工程、储运工程、依托工程、公用工程及环保工程组成。</t>
  </si>
  <si>
    <t>广西中科普慧能源有限公司</t>
  </si>
  <si>
    <t>年产1亿支高性能18650锂电池项目</t>
  </si>
  <si>
    <t>项目增加四条PACK生产线，建设年产300万颗18650锂电池验证和年产1亿颗18650锂电池生产线。</t>
  </si>
  <si>
    <t>广西容大生物制药有限公司</t>
  </si>
  <si>
    <t>广西容大生物制药有限公司建设制药厂的项目</t>
  </si>
  <si>
    <t>项目建设3条兽用药品生产线，年产720t兽用药品，产品类型分别为注射剂、粉剂、散剂。项目主要建设生产厂房、办公楼等，并配套环保工程、公共工程等。</t>
  </si>
  <si>
    <t>广西安得塑业有限公司</t>
  </si>
  <si>
    <t>广西安得塑业有限公司扩建工程项目</t>
  </si>
  <si>
    <t>项目建设三栋钢构厂房和一栋综合楼，并建设道路、供配电、给排水及消防等设施工程。采用塑料原料环保加工等新技术（专利技术、先进技术），并研发制造食品用编织袋等新产品。项目购置高速拉丝机，悬浮圆织机等先进设备，建设形成年产编织袋生产设备100台产能，实现新增产值11000万元。</t>
  </si>
  <si>
    <t>南宁市隆安县</t>
  </si>
  <si>
    <t>广西汇盈纸业有限公司</t>
  </si>
  <si>
    <t>年产15000万个瓦楞纸箱（二期）</t>
  </si>
  <si>
    <t>项目计划新增一条生产线，改造一条原有生产线；购置2台机器人等设备。</t>
  </si>
  <si>
    <t>南宁市裕昌塑料容器包装有限公司</t>
  </si>
  <si>
    <t>塑料瓶PET、PP、PE加工技改扩建项目</t>
  </si>
  <si>
    <t>原有厂房进行改造，改建面积4483.26平方米，扩建面积3112.08平方米。改建生产车间、仓库，扩建综合车间、宿舍楼。新增生产设备，注塑机8台、吹瓶机18台，建成达产后，年产PET瓶子40000万个，PP盖子20000万个，PE瓶子10000万个。</t>
  </si>
  <si>
    <t>广西新禾米业有限公司</t>
  </si>
  <si>
    <t>年产加工36000吨大米新建项目</t>
  </si>
  <si>
    <t>项目在原厂内扩建，建设原粮存储可容纳3180吨稻谷；新建1条稻谷全自动烘干生产线，新购置主要生产设备及消防设施等辅助设备50套；项目建设投产后，预计年加工稻谷36000吨，预计年产值3500万元，可提供就业岗位30多个。</t>
  </si>
  <si>
    <t>宾阳县宾州镇工业集中区</t>
  </si>
  <si>
    <t>·</t>
  </si>
  <si>
    <t>南宁明阳制糖有限责任公司</t>
  </si>
  <si>
    <t>节能减排降耗绿色生产技术改造</t>
  </si>
  <si>
    <t>项目主要是对全厂生产均衡、蒸发热力平衡进行较大的技术改造，从锅炉、蒸发、加热等，进行锅炉生产绿色化、制糖生产在三化基础上，进行蒸发用汽改造，节能减排，使制糖生产标煤耗从原来的3.8%下降到3.7%以下。</t>
  </si>
  <si>
    <t>南宁市江南区</t>
  </si>
  <si>
    <t>广西南南铝加工有限公司</t>
  </si>
  <si>
    <t>熔铸精炼用气体技改项目</t>
  </si>
  <si>
    <t>项目在公司现有厂区内新增熔铸烟气脱酸装置；对熔铸在精炼气体有序排放进行改造；对熔铸车间的烟囱和除尘器进行搬迁，并配套相应的工艺管道、电、土建、水、环保等设施。</t>
  </si>
  <si>
    <t>广西德通管业科技有限公司</t>
  </si>
  <si>
    <t>广西德通管业科技有限公司管材生产线技改升级改造项目</t>
  </si>
  <si>
    <t>该项目在原有厂房内新增塑料管材生产线11条（其中波纹管生产线5条、钢带管生产线3条、钢丝复合管生产线3条），生产设备全部安装投产后预计年生产塑料管道的能力为2.2万吨。</t>
  </si>
  <si>
    <t>南宁双凯纸业有限责任公司</t>
  </si>
  <si>
    <t>智能环保瓦楞纸板线技术升级改造项目</t>
  </si>
  <si>
    <t>项目新增一条智能环保瓦楞纸板线及其他配套设备。</t>
  </si>
  <si>
    <t>广西贵昌货架制造有限公司</t>
  </si>
  <si>
    <t>年产6000吨金属货架、木制展柜项目</t>
  </si>
  <si>
    <t>项目拟购置剪板机、切割机、折弯机、冲床等设备，项目建成后实现年产6000吨金属货架、木制展柜的生产规模。项目预计年新增销售收入6000万元，新增税金超20万元，新增就业100人。</t>
  </si>
  <si>
    <t>南宁伶利制糖有限责任公司</t>
  </si>
  <si>
    <t>平衡榨量节能减碳提质增效技术改造</t>
  </si>
  <si>
    <t>在平衡日榨甘蔗8000吨生产线上进行技术改造，采用绿色生产技术，主要产品方向是国标优一级白砂糖。主要改造内容：平衡榨量技改项目、锅炉绿色生产改造、更换锅炉布袋除尘和锅炉管道等。通过技术改造提高锅炉热效率、减少碳排放，锅炉环保达标排放，制炼车间自动化、智能化提升、糖分收回率提高，提高产品质量和糖分总收回率，提高各项技术指标。</t>
  </si>
  <si>
    <t>广西春江食品有限公司</t>
  </si>
  <si>
    <t>南宁市禽类食品加工工程技术研究中心一期项目</t>
  </si>
  <si>
    <t>项目占地1000平方米，新建及改造禽类食品加工的检测、小试、中试以及研发服务的设备、设施；建成1000平方米建筑面积的禽类食品加工工程技术研究场所，为南宁市以及广西区内的禽类食品加工企业、科研机构等提供技术服务。</t>
  </si>
  <si>
    <t>南宁君成包装有限公司</t>
  </si>
  <si>
    <t>高档包装纸箱智能化生产改扩建</t>
  </si>
  <si>
    <t>在公司原厂址内，利用车间二、扩充车间三，利用自有专利技术，结合粘合、压折成型、印刷及自动包装的自动化生产工艺，进行包装纸箱加工智能化升级，改扩建一条高档包装纸箱生产线，同时新购置钉糊、粘钉一体、裱纸、钉箱、自动包装等自动化设备10台套，形成一条国内先进的高档包装纸箱自动化生产线，提升产能4500万平方米/年。</t>
  </si>
  <si>
    <t>广西南宁市万豪佳鑫纸业有限责任公司</t>
  </si>
  <si>
    <t>高端奶制品包装生产线技术改造项目</t>
  </si>
  <si>
    <t>项目在原有生产线进行设备升级改造，购置及安装六色胶印机、全自动前沿送纸平压平清废模切机、全自动烫金平压平模切机、全自动丝网印刷机、全自动高速糊盒机、全自动高速裱纸机、全自动纸盒成型机，全自动穿扣、贴窗、粘箱一体机等相关生产设备。项目建成后， 预计年产奶制品包装箱11000万个。</t>
  </si>
  <si>
    <t>广西工凯重工制造有限公司</t>
  </si>
  <si>
    <t>广西工凯重工制造有限公司生产线数字化升级改造项目</t>
  </si>
  <si>
    <t>项目购置激光切割机、塔机上下支座自动焊接设备、塔机主旋杆连套自动焊接设备、塔机片式标准节自动焊接设备等自动化程度高的设备，提高关键工序自动化水平；搭建生产制造管理系统（MES），实现生产任务快速派发，手机在线报工，生产进度管控，生产经营决策报表自动生成等一站式数字化管理，提升公司数字化制造水平。</t>
  </si>
  <si>
    <t>广西盈赛数字科技有限公司</t>
  </si>
  <si>
    <t>LOMT智慧医疗设备终端生产项目</t>
  </si>
  <si>
    <t>租用南宁·中关村创新示范基地（相思湖区）标准厂房，总投资约1500万元，其中固定资产投资约900万元，用于投资扩建LOMT智慧医疗设备终端生产项目。项目达产后年产值约3000万元，预计年应缴税收200万元。</t>
  </si>
  <si>
    <t>南宁富莱欣生物科技有限公司</t>
  </si>
  <si>
    <t>固体制剂车间技改项目</t>
  </si>
  <si>
    <t>计划新增伺服控制压丸机、自动提升料斗混合机、湿法混合制粒机、沸腾制粒干燥机、流动层包衣机各一台，另涉及新车间基础设施安装工程。</t>
  </si>
  <si>
    <t>广西侨旺纸模制品股份有限公司</t>
  </si>
  <si>
    <t>侨旺2021/2022年节能降耗智能化改造</t>
  </si>
  <si>
    <t>项目主要进行11项节能降耗智能化改造：包括拆除淘汰5台兴中纸模自动机，安装3台全自动纸模成型切边一体机；一车间EFG生产线安装16台带网转移机械手；更换20台高效切边机；新增闭式冷却塔1台；锅炉节能循环油泵技改等。</t>
  </si>
  <si>
    <t>南宁市广成木业有限公司</t>
  </si>
  <si>
    <t>南宁市广成木业有限公司大板车间扩建项目</t>
  </si>
  <si>
    <t>项目新增占地面积5520平方米，新建厂房面积5520平方米，机器设备：热压机2套、升降机6台、冷压机1台、补边机1台、排板线4条、四辊胶机2台、高温蓄热转换灌2台、自动割台1套，投产后，预计月产大板胶合板达6000—7000立方米，年产量达80000立方米。</t>
  </si>
  <si>
    <t>广西仙茱中药科技有限公司</t>
  </si>
  <si>
    <t>毒性、发酵饮片生产线改造项目</t>
  </si>
  <si>
    <t>项目建设毒性饮片、发酵饮片2条生产线；购置多功能提取罐、浸泡罐、全自动大剂量包装机等先进设备，项目年产能法半夏等毒性饮片240吨、淡豆豉240吨。</t>
  </si>
  <si>
    <t>南宁双胞胎饲料有限公司</t>
  </si>
  <si>
    <t>南宁双胞胎智能化饲料生产线技术改造项目</t>
  </si>
  <si>
    <t>通过在原有生产线的基础上，进行设备更新改造，新增散装系统设备1套（包含散装输送设备和传感器），油脂后喷设备1套，液压板1套，制粒系统设备，粉碎机和混合系统设备，引进智能制造系统等，项目建成后，进一步提高生产线智能化，数字化水平。</t>
  </si>
  <si>
    <t>嘉吉饲料（南宁）有限公司</t>
  </si>
  <si>
    <t>散装自动发货线项目</t>
  </si>
  <si>
    <t>项目用于散装成品发货，建成后由原来每小时20吨增加至每小时40吨。</t>
  </si>
  <si>
    <t>广西金苗生态农业科技有限公司</t>
  </si>
  <si>
    <t>甘蔗尾叶综合利用加工青贮生物饲料</t>
  </si>
  <si>
    <t>占地28亩，场地硬化26亩，标准厂房1.2平方米，购置发酵槽16条，菌种发酵罐8个。</t>
  </si>
  <si>
    <t>广西南宁化学制药有限责任公司</t>
  </si>
  <si>
    <t>新增压缩机项目</t>
  </si>
  <si>
    <t>新增一台空气压缩机和一台氢气压缩机，在现场添加 O2 测试仪、一氧化碳测试仪、H2 气体质量测试仪和 H2 泄漏检测仪以确保安全。</t>
  </si>
  <si>
    <t>广西桂友电气科技有限公司</t>
  </si>
  <si>
    <t>氩弧焊管轧纹生产线及展厅技改项目</t>
  </si>
  <si>
    <t>利用现有办公楼进行改造为电线生产线车间，原厂房作为电缆生产线车间。</t>
  </si>
  <si>
    <t>12.电力工业</t>
  </si>
  <si>
    <t>南宁昌茂木业有限公司</t>
  </si>
  <si>
    <t>年产11万立方米中密度纤维板生产线技术改造项目</t>
  </si>
  <si>
    <t>项目改建一条年产11万立方米中密度纤维板生产线，项目建设投产后，产能可以由原来年产8万立方米上升到年产11万立方米。生产线改造主要涉及切片车间、制胶车间、干燥管道等的升级改造，上料车辆、锅炉的购置以及新建成品原料仓。</t>
  </si>
  <si>
    <t>春江休闲食品技术改造二期项目</t>
  </si>
  <si>
    <t>技术改造食品保藏、质量检测工艺，引进高性能的杀菌设备以及配套设施，建成年产5000吨休闲食品非热杀菌保鲜技术应用示范车间。</t>
  </si>
  <si>
    <t>广西伊利冷冻食品有限公司</t>
  </si>
  <si>
    <t>生产设备技术改造项目</t>
  </si>
  <si>
    <t>生产设备技术改造项目拟在南宁市东盟经济技术开发区思源路23号广西伊利厂区内进行投资。项目主要购置新设备、对现有生产线进行改造新增全自动平板机、自动供盒机等；并对现有检验设备进行升级改造。</t>
  </si>
  <si>
    <t>广西珠江啤酒有限公司</t>
  </si>
  <si>
    <t>设备技改</t>
  </si>
  <si>
    <t>在原有厂区内进行设备技改升级，如对灌装车间的纸箱机、缺支检测、纸箱打码、酿造车间的冷机、硅藻土过滤机等设 备进行技改升级，以达到淘汰老旧设备、提升生产效率，降低能物耗等目的，设备升级后无新增产能。</t>
  </si>
  <si>
    <t>广西南亚电器有限公司</t>
  </si>
  <si>
    <t>工厂智能化改造/金属板材自动化加工生产线</t>
  </si>
  <si>
    <t>项目建设金属板材自动化加工生产线及生产管理数字化ERP。</t>
  </si>
  <si>
    <t>南宁香山制糖有限责任公司</t>
  </si>
  <si>
    <t>节能降耗综合技术改造</t>
  </si>
  <si>
    <t>项目主要进行6项节能降耗技术改造，包括：IV效糖浆过上浮系统技术改造；粉状高效石灰消和系统技术改造；新增1套预灰错流反应器；汽轮机冷却系统技术改造；电气设备升级改造；自动均衡入榨系统技术改造。</t>
  </si>
  <si>
    <t>广西桂东方农业机械有限公司</t>
  </si>
  <si>
    <t>农业机械生产扩建项目</t>
  </si>
  <si>
    <t>拟建2#综合楼、3#综合楼各一栋，总建筑面积1500平方米，生产农业机械，食品机械，农机配件，工程机械等产品。</t>
  </si>
  <si>
    <t>广西网联电线电缆有限公司</t>
  </si>
  <si>
    <t>环保、节能、高效的低烟无卤生产线改造</t>
  </si>
  <si>
    <t>在原有低烟无卤生产线的基础上购进相关环保高效节能的机器设备进行技术改造扩建，项目新增设备包括环保高效节能的低烟无卤生产线机器设备2套及配套检验设备5套。项目建成达产后预估年产6万米环保电线电缆。</t>
  </si>
  <si>
    <t>二</t>
  </si>
  <si>
    <t>柳州市</t>
  </si>
  <si>
    <t>广西恒瑞鑫金属科技有限公司</t>
  </si>
  <si>
    <t>广西机械材料循环产业园标准厂房项目</t>
  </si>
  <si>
    <t>项目新建综合办公楼、标准厂房以及配套公用及辅助设施工程，购置激光切制机、打包机、等离子切割线、 压包线等主要及辅助生产设备，建设钢材深加工和再生钢铁精炉料生产线。项目建成后，达产年实现销售收入18.5亿元。</t>
  </si>
  <si>
    <t>柳州市柳南区</t>
  </si>
  <si>
    <t>上汽通用五菱汽车股份有限公司</t>
  </si>
  <si>
    <t>E260 MCE产品项目</t>
  </si>
  <si>
    <t>以架构为核心的产品开发模式，开发E260MCE产品，与缤果形成双车组合策略，提升市场竞争力。利用宝骏基地原有厂房，对冲压、车身、涂装及总装车间原有的生产线和设备进行适应性改造，以满足同架构系列产品的生产。宝骏基地总体产能不变，仅对现有产能进行产品结构调整。</t>
  </si>
  <si>
    <t>柳州市柳东新区</t>
  </si>
  <si>
    <t>E260S PLUS产品项目</t>
  </si>
  <si>
    <t>以架构为核心的产品开发模式，开发E260SPLUS产品，快速扩大产品阵容，赋能宝骏焕新策略，实现销量增量。利用宝骏基地原有厂房，对冲压、车身、涂装及总装车间原有的生产线和设备进行适应性改造，以满足同架构系列产品的生产。宝骏基地总体产能不变，仅对现有产能进行产品结构调整。</t>
  </si>
  <si>
    <t>广西西科雅香精香料科技有限公司</t>
  </si>
  <si>
    <t>广西西科雅香精香料科技有限公司2#楼-6#楼建设项目</t>
  </si>
  <si>
    <t>项目规划总用地面积约为38111.88平方米，改建厂房面积2923.68平方米，新建2#-6#丙类厂房面积共65185.78平方米。项目完工运营后，将达到年产650吨烟用香精及650吨农产品深加工生产能力。</t>
  </si>
  <si>
    <t>柳州市柳北区</t>
  </si>
  <si>
    <t>广西南科重工机械有限公司</t>
  </si>
  <si>
    <t>大型成套智能矿山设备项目</t>
  </si>
  <si>
    <t>项目建设1000台套大型成套智能矿山机械设备。</t>
  </si>
  <si>
    <t>柳州市柳江区</t>
  </si>
  <si>
    <t>广西柳州钢铁集团有限公司</t>
  </si>
  <si>
    <t>柳钢冷轧电磁钢项目（一期）</t>
  </si>
  <si>
    <t>项目新增一条二十辊单机架可逆轧机及配套设施，该机组在尺寸控制精度、边降控制能力、薄规格和高强钢生产上有明显优势。本项目实施后，将建成专业化硅钢生产线，形成年产约16万吨无取向硅钢冷硬卷的生产能力，每年可增加年利润2400万元。</t>
  </si>
  <si>
    <t>3.冶金工业</t>
  </si>
  <si>
    <t>三江侗族自治县仙池茶业有限公司</t>
  </si>
  <si>
    <t>三江县仙池公司茶业系列产品加工厂项目</t>
  </si>
  <si>
    <t>项目建设油茶及各类茶叶自动化生产车间、研发中心及办公楼，拟建13条新产品生产线。购置全自动茶叶包装机、茶叶自动分装机、茶叶蒸汽杀青机、茶叶动态烘干机、悬挂系统。采用典型的茶叶及油茶生产工艺，利用本企业多项发明专利的茶叶生产设备及技术，预计年产茶叶700吨、茶油800吨产能，年新增收入20000元，带动就业人数200人。</t>
  </si>
  <si>
    <t>柳州市三江侗族自治县</t>
  </si>
  <si>
    <t>广西深广节能科技有限责任公司</t>
  </si>
  <si>
    <t>年产80万平方米高新技术防火玻璃和节能玻璃项目</t>
  </si>
  <si>
    <t>项目占地面积96.27亩，项目新建6条60万平方米全自动智能化节能玻璃生产线和2条20万平方米全自动智能化高新技术防火玻璃生产线。包含广西深广节能科技有限责任公司厂房1#厂房、广西深广节能科技有限责任公司厂房2#厂房。</t>
  </si>
  <si>
    <t>柳州市柳城县</t>
  </si>
  <si>
    <t>柳州市辉顺机械有限公司</t>
  </si>
  <si>
    <t>汽车零部件智能生产线技术改造项目</t>
  </si>
  <si>
    <t>项目采用机器人自动化生产线、冲压自动化生产线先进技术，实现产品的自动化、智能化生产，主要生产汽车底盘、座椅件冲压件、焊合件等产品，项目购置油压生产A线、油压生产B线、机器人点焊工作站等先进设备，建设大型冲压件生产能力，达产年产值约1亿元。</t>
  </si>
  <si>
    <t>广西悦采科技有限公司</t>
  </si>
  <si>
    <t>磷石膏渣综合利用暨新型环保建材项目（一期）</t>
  </si>
  <si>
    <t>项目采用石膏空心砌块等先进技术，研发制造石膏空心砌块等新产品。项目购置螺旋上料机、搅拌机、高精度石膏砌块成型机等先进设备，建设形成年综合利用磷石膏渣12.4万吨，年产石膏粉15万吨，石膏空心砌块226万平方米，干粉砂浆6万吨产能，实现新增产值7362万元。</t>
  </si>
  <si>
    <t>柳州市鹿寨县</t>
  </si>
  <si>
    <t>柳州市佰通驰再生资源回收利用有限公司</t>
  </si>
  <si>
    <t>年产45万吨废钢加工配送基地建设项目</t>
  </si>
  <si>
    <t>项目建设总占地面积32000平方米，购置金属打包液压机、龙门剪切机、抓钢机等11套大型设备，配套建设供电、供水等设施，建设形成年加工再利用45万吨废钢的资源再生循环利用产业园区。</t>
  </si>
  <si>
    <t>4.有色金属</t>
  </si>
  <si>
    <t>柳州钢铁股份有限公司</t>
  </si>
  <si>
    <t>烧结厂3#360㎡烧结机节能提效改造</t>
  </si>
  <si>
    <t>对原有环冷机、点火炉进行升级改造，对一混圆筒进行整体更换，并与3#360超低排放改造同步进行。技术改造后烧结矿电单耗预计降低2kwh/t，年电耗降低819.8万kwh/年，余热发电量预计提高0.5kwh/t，年发电量提高229.95万kwh。预计每年节省标准煤1290t标准煤。</t>
  </si>
  <si>
    <t>柳州丹顺科技有限公司</t>
  </si>
  <si>
    <t>汽车车身冲压焊接线</t>
  </si>
  <si>
    <t>项目计划建设液压生产线4条，冲压生产线3条，焊接生产线7条，自动开平生产线1条，剪料生产线1条，点焊机器人自动生产工作站20套，二保焊机器人自动生产工作站4套，座点焊3台。同时还有模具维修工作站（钻床、铣床、磨床各1台，以及其他辅助设备）</t>
  </si>
  <si>
    <t>柳州科尔特锻造机械有限公司</t>
  </si>
  <si>
    <t>5000kg中频熔炼炉、油漆线技术升级改造</t>
  </si>
  <si>
    <t>项目配套中频熔炼炉、油漆线、多级平透机等先进设备，建设节能降耗环保生产线，技术升级改造完成后预计年产值可达2个亿，可形成年产16000吨叉车配重壳，年涂装16000吨叉车配重壳的生产能力。</t>
  </si>
  <si>
    <t>柳州市腾美汽车内饰件有限公司</t>
  </si>
  <si>
    <t>年产60万套汽车座椅面套工厂建设项目</t>
  </si>
  <si>
    <t>项目属于扩建，在原厂基础上新建生产车间、研发办公楼以及配电、道路、绿化等配套基础工程，购置电脑裁床、花样缝纫机、缝纫高车、数码冲孔机、伺服自调节钉扣机、锁边机等先进生产设备，建成数条汽车座椅面套制造生产线。项目建成后，形成年产60万套汽车座椅面套生产能力。</t>
  </si>
  <si>
    <t>柳州市阳和工业新区</t>
  </si>
  <si>
    <t>柳州上汽汽车变速器有限公司</t>
  </si>
  <si>
    <t>混动及纯电汽车变速器柔性生产线关键技术的改造与应用项目</t>
  </si>
  <si>
    <t>项目采购清洗机、校验台、颗粒度分析仪等设备，把先进的自动化与智能化技术应用于生产线，实现变速器装配过程的自动化与智能化，提高生产效率、降低成本并提高产品质量。同时，追求生产线柔性化与可扩展性，适应多样化市场需求，实现混动和纯电变速器的灵活生产。</t>
  </si>
  <si>
    <t>三</t>
  </si>
  <si>
    <t>桂林市</t>
  </si>
  <si>
    <t>广西达远科技有限公司</t>
  </si>
  <si>
    <t>OLED显示产品及终端应用项目</t>
  </si>
  <si>
    <t>项目建设15条OLBD生产线、3条SMT及PCBA生产线，研发生产OLED显示产品及进行终端应品应用。采用有机发光二极管先进技术，购置OLED、SMT、PCBA等先进设备，形成年产3000万片OLED产能。该项目建成达产后，将实现年产值人民币5亿元以上，年综合税收人民币1300万元以上，新增就业岗位约300个。</t>
  </si>
  <si>
    <t>桂林经济技术开发区</t>
  </si>
  <si>
    <t>桂林华诺威基因药业股份有限公司</t>
  </si>
  <si>
    <t>总部生产基地改扩建项目</t>
  </si>
  <si>
    <t>将拆除现有部分生产车间的内部装修，进行工艺升级改造，通过购置先进的生产及实验设备，新建人表皮生长因子原液生产线及人表皮生长因子凝胶生产线。项目建成后，公司将新增6272g人表皮生长因子原液和2815万支人表皮生长因子凝胶产品的生产能力。</t>
  </si>
  <si>
    <t>桂林市七星区</t>
  </si>
  <si>
    <t>桂林福达曲轴有限公司</t>
  </si>
  <si>
    <t>472及476混合动力曲轴自动化生产线建设项目</t>
  </si>
  <si>
    <t>利用厂区内现有生产车间和公用辅助设施，新增数控车床、卧式加工中心、数控铣床、数控磨床、桁架及自动化设备等设备36台（套），同时使用改造更新现有自动滚压机、高压清洗机和抛光机等设备3台（套），建设混合动力曲轴自动化生产线。项目建设完成后，达产年可形成年产472和476混合动力曲轴共计20万件的生产能力，达产年可实现年新增销售收入7100万元。</t>
  </si>
  <si>
    <t>桂林市临桂区</t>
  </si>
  <si>
    <t>广西永福百泓源科技有限公司</t>
  </si>
  <si>
    <t>低温节能罗汉果甜甙高效提取纯化工程</t>
  </si>
  <si>
    <t>采用罗汉果低温提取、低温浓缩自主专有技术购置提取、纯化、浓缩、干燥等设备58台套，建成年产100吨高效节能罗汉果提取纯化生产线。</t>
  </si>
  <si>
    <t>CY002增程式电动汽车曲轴自动化生产线建设项目</t>
  </si>
  <si>
    <t>利用厂区内现有生产车间和公用辅助设施，新增数控车床、卧式加工中心、数控铣床、数控磨床、桁架及自动化设备等设备31台（套），同时使用改造更新现有自动滚压机、高压清洗机和抛光机等设备2台（套），建设增程式电动汽车曲轴自动化生产线。项目建设完成后，达产年可形成年产CY002增程式电动汽车曲轴20万件的生产能力，达产年可实现年新增销售收入7600万元。</t>
  </si>
  <si>
    <t>桂林市天润交通设施有限公司</t>
  </si>
  <si>
    <t>交安产品年产10万吨制造项目</t>
  </si>
  <si>
    <t>项目建设二波护栏板生产线一条、三波护栏板生产线一条、三波防阻块生产线一条、三波方立柱生产线一条、喷塑线一条、护栏立柱生产线一条、光伏压型生产线一条，生产高速公路钢护栏，防阻块，钢立柱，护栏垫板等交安产品，年生产三级防阻块2万吨，二级防阻块0.5万吨，镀锌三波护栏板2万吨，镀锌二波护栏板1万吨，镀锌桩管1.5万吨，方形立柱1.5万吨，光伏支架1万吨。</t>
  </si>
  <si>
    <t>广西方大印业集团有限公司</t>
  </si>
  <si>
    <t>印刷生产设备技改项目</t>
  </si>
  <si>
    <t>项目进行印刷包装设备的技术改造升级，新购智能八开试卷胶订联动机、北人轮转机、螺杆式真空泵及空压机等设备，预计年投产产能为印刷23万色令，年新增效益600多万元。</t>
  </si>
  <si>
    <t>四</t>
  </si>
  <si>
    <t>梧州市</t>
  </si>
  <si>
    <t>梧州市永达钢铁有限公司</t>
  </si>
  <si>
    <t>绿色轻工年产200万吨1780mm高端制品前端生产线（一期）</t>
  </si>
  <si>
    <t>项目购置国际智能控制生产设备，建成数字化绿色智能工厂，生产超纯铁素体、合金板等绿色高端宽幅板材，建成后年产高端轻工板材200万吨。产品具有轻量化、抗腐蚀和抗菌能力强、强度高等特点，广泛应用于医疗器械、国防航天、高端生活制品和高强度结构等。</t>
  </si>
  <si>
    <t>梧州市长洲不锈钢制品产业园</t>
  </si>
  <si>
    <t>广西棕宁绿色新能源净化处置有限公司</t>
  </si>
  <si>
    <t>年无害化处置70万吨含铅废物综合利用项目</t>
  </si>
  <si>
    <t>新建处理主厂房、熔炼及精炼厂房、净化处置厂房、电解厂房、1#/2#制酸操作室、硫酸罐区、全自动破碎分选系统、富氧侧吹熔炼系统、火法精炼系统，以及建设发电机房、制氧站、及环保处理等配套设。</t>
  </si>
  <si>
    <t>梧州临港经济区</t>
  </si>
  <si>
    <t>梧州市骏达再生资源有限公司</t>
  </si>
  <si>
    <t>年处理10万吨含铜等有色金属再生资源资源综合利用项目</t>
  </si>
  <si>
    <t>项目利用原有厂房改造和新建3#厂房，建设废电路板车间、电积退锡车间、电积退铜和电积铜车间等，建成后可达到年处理3万吨废电路板和7万吨含铜等有色金属电积分离回收金属锡、铜的处理能力。</t>
  </si>
  <si>
    <t>广西金茂钛业股份有限公司</t>
  </si>
  <si>
    <t>循环化改造及新能源电池材料生产项目</t>
  </si>
  <si>
    <t>项目占地100亩，是在金茂公司现有厂房内新建，利用金茂公司硫酸法钛白的副产物硫酸亚铁生产磷酸铁，作为储能和动力电池设备的原料，生产10万吨磷酸铁，配套生产10万吨湿法磷酸。主要有硫酸亚铁溶解、除杂——合成反应——水洗——煅烧——粉碎——磷酸铁成品；磷矿石粉碎——与硫酸和废酸反应——过滤——浓缩——净化等工序。项目建成后将进一步提升全工艺链条的能源利用水平，减少废物排放。</t>
  </si>
  <si>
    <t>梧州市藤县</t>
  </si>
  <si>
    <t>广西盛钜再生资源有限公司</t>
  </si>
  <si>
    <t>建筑垃圾及陶瓷固废资源化综合利用加工项目</t>
  </si>
  <si>
    <t>利用收纳当地矿山尾矿、建筑垃圾及陶瓷固废等各种固废资源，以自身研发的核心技术变废为宝再生利用，建设年生产加工100万吨建筑骨料集成生产线一条，年加工150万吨环保干式精品机制砂集成智能化生产线一条，年产200万吨装配式环保砌筑材料集成智能化生产线2条，创建固废资源再生一体化综合利用智能化加工生产的绿色环保园区。</t>
  </si>
  <si>
    <t>梧州藤县</t>
  </si>
  <si>
    <t>广西森田木业有限公司</t>
  </si>
  <si>
    <t>岑溪市森田木业技术改造、扩建建设项目</t>
  </si>
  <si>
    <t>项目占地约50亩，新建厂房约4500平方米，升级并增加生产加工线10条，改进加工设备，购置3台新型自动化热压机（50层压缩）、自动中拼机2台，冷压机5台等系列配套设施。升级、扩建完成后，可同时安排300多人就业，年产约150万张全桉木多层夹板，公司年产值将超1亿元，预计可完成年税收200万元。</t>
  </si>
  <si>
    <t>岑溪市</t>
  </si>
  <si>
    <t>广西力合城市矿产再生资源科技有限公司</t>
  </si>
  <si>
    <t>年产60万吨工业矿粉生产线热能优化升级改造项目</t>
  </si>
  <si>
    <t>项目在年产60万吨矿粉资源化生产线基础上进行配套改造和升级，建设废旧轮胎破碎、热解、RCB炭黑造粒生产线、变配电、循环水及油储罐，年产炭黑1.75万吨，热解油2万吨，热解气作为现有矿粉生产线的热能。</t>
  </si>
  <si>
    <t>广西梧州国龙再生资源发展有限公司</t>
  </si>
  <si>
    <t>年产5万吨高密度聚乙烯（HDPE）改性造粒项目</t>
  </si>
  <si>
    <t>项目建设厂房及利用原有的沉淀池、生物滤料池、应急池、一般固废房、危废房等相关设施，采用自主研发的“一种HDPE塑料造粒用生产线及其工作方法”等多项发明专利技术，购置辅助真空泵站、双螺杆挤出机、熔体过滤器、冷却定型、切粒机等国际先进设备，建设形成年产5万吨高密度聚乙烯（HDPE）改性造粒项目生产线。</t>
  </si>
  <si>
    <t>梧州临港经济区循环片区</t>
  </si>
  <si>
    <t>广西永盈建材有限公司</t>
  </si>
  <si>
    <t>窑炉生产线技改项目</t>
  </si>
  <si>
    <t>项目选用国内先进的陶瓷生产线和环保设备，购置一套环保节能型喷淋塔和采用新型节能电机等，建设一组大产量全自动智能节能型生产线，生产高端大规格抛釉砖，项目建成达产后，年产量达900万平方米，新增年产值约25000万元。</t>
  </si>
  <si>
    <t>广西欧神诺陶瓷有限公司</t>
  </si>
  <si>
    <t>工业厂房及设备升级改造项目</t>
  </si>
  <si>
    <t>对相关厂房及设备进行升级改造，包括屋面瓦维修、电力设备改造、厂房加固等合计总投资3500万元，技改完成后能够满足光伏设施安装。40MW光伏发电项目建成后，预计每年碳排放量减少4.1万吨左右。</t>
  </si>
  <si>
    <t>广西农垦茂圣茶业有限公司</t>
  </si>
  <si>
    <t>农垦茂圣扩产技改项目</t>
  </si>
  <si>
    <t>项目改造茶叶发酵设备及配套设施，通过技改和更新设备后，可提升六堡茶产品的质量及提高六堡茶的生产效率，项目建成后（每年）新增加产品500吨，产值5000万元，100个就业岗位，200万税收。</t>
  </si>
  <si>
    <t>梧州市万秀区</t>
  </si>
  <si>
    <t>广西域潇西骏稀土功能材料有限公司</t>
  </si>
  <si>
    <t>西骏萃取分离槽体增值增效技术改造建设项目</t>
  </si>
  <si>
    <t>对现有的重稀土分离槽进行技改，在现有产能不变的基础上新增99.999%高纯级稀土产品3000吨/年。效益：年新增5N级稀土产品3000吨，年新增产值5亿元，新增利润0.4亿元。</t>
  </si>
  <si>
    <t>梧州市岑溪市</t>
  </si>
  <si>
    <t>五</t>
  </si>
  <si>
    <t>北海市</t>
  </si>
  <si>
    <t>广西广投临港工业有限公司</t>
  </si>
  <si>
    <t>广投北海绿色生态铝一期项目</t>
  </si>
  <si>
    <t>项目建设年产400万吨氧化铝、年产70万吨电解铝、年产30万吨高品质再生铝、年产100万吨铝加工项目，并配套年产50万吨阳极碳素项目和赤泥综合利用项目。该项目拟分期实施，其中一期项目总投资约160亿元，规划建设年产200万吨氧化铝、年产20万吨高品质再生铝、年产60万吨铝精深加工项目。</t>
  </si>
  <si>
    <t>北海市铁山港区（临海）工业园</t>
  </si>
  <si>
    <t>北海亿钧耀能新材料有限公司</t>
  </si>
  <si>
    <t>亿钧耀能光伏装备产业园项目</t>
  </si>
  <si>
    <t>主要建设4条1200T/D优质光伏用铝硅酸盐基板生产线、5GW光伏电池组件生产线、250万吨/年超白硅砂生产线。</t>
  </si>
  <si>
    <t>福莱特（广西）光能有限公司</t>
  </si>
  <si>
    <t>福莱特玻璃集团股份有限公司年产340万吨太阳能装备用超薄超高透面板及背板制造项目（一期）</t>
  </si>
  <si>
    <t>福莱特玻璃集团股份有限公司新建年产340万吨太阳能装备用超薄超高透面板及背板制造项目。项目新建8条日熔化能力为1350t/d光伏压延玻璃生产线、深加工线及相关配套工程。项目新购置窑炉、退火窑、冷端设备等生产设备，以及深加工连线、磨边机、镀膜机、钢化炉等玻璃深加工设备，配套余热发电、环保处理系统等。项目达产后年产太阳能装备用超薄超高透面板及背板340万吨。</t>
  </si>
  <si>
    <t>乌家林产业园</t>
  </si>
  <si>
    <t>建滔（北海）实业有限公司</t>
  </si>
  <si>
    <t>北海建滔绿色新材料产业园项目</t>
  </si>
  <si>
    <t>主要建设年产20万吨电子级特种系列树脂项目，并配套建设年产14万吨环氧氯丙烷项目、年产30万吨双氧水(折100%)项目、60万吨丙烷脱氢和30万吨聚丙烯项目、34万吨/年离子膜烧碱及氯产品（自有30万吨产能）等4个原材料生产项目。</t>
  </si>
  <si>
    <t>北海东方希望材料科技有限公司</t>
  </si>
  <si>
    <t>东方希望铝工业循环经济项目</t>
  </si>
  <si>
    <t>建设年产200万吨氧化铝项目生产线1条，同时配套建设3×60000Nm³/h清洁循环流化床燃煤气化炉的煤气化站、2×550t/h煤粉炉（1用1备）+1×B12高背压汽轮发电机组+2*B30低背压汽轮发电机组的热电站等公辅设施。</t>
  </si>
  <si>
    <t>北海铁山东港产业园</t>
  </si>
  <si>
    <t>北海金风科技有限公司</t>
  </si>
  <si>
    <t>金风科技“北部湾”零碳海上风电产业园</t>
  </si>
  <si>
    <t>打造集风电制造、海工装备、运维、培训、出口全产业链的“五位一体”北部湾风电零碳产业基地。其中一期项目投资额24.5亿元，用地约780亩，建设整机装备制造和出口基地，并引进建设叶片、电机、箱变等核心部件制造基地。</t>
  </si>
  <si>
    <t>广西腾龙化工科技有限公司</t>
  </si>
  <si>
    <t>腾龙化工新材料生产项目</t>
  </si>
  <si>
    <t>用地约138亩，分两期建设43万吨化工新材料生产项目，一期建设38万吨化工新材料生产项目生产线及其附属配套公辅设施、设备；二期建设5万吨化工新材料生产项目生产线及其附属配套公辅设施、设备。</t>
  </si>
  <si>
    <t>广西惠铜新材料科技有限公司公司</t>
  </si>
  <si>
    <t>电子铜箔项目</t>
  </si>
  <si>
    <t>项目总占地面积41209平方米，建筑面积48265.93平方米，规划64套生箔机、表面处理机等配套设备，建成年产20000吨高性能铜箔，产品包括4.5微米、6微米等高性能铜箔及其他各种规格电解铜箔。</t>
  </si>
  <si>
    <t>北海经济技术开发区</t>
  </si>
  <si>
    <t>北海锂能新材料科技有限公司</t>
  </si>
  <si>
    <t>新能源汽车动力蓄电池梯度利用及再生利用项目</t>
  </si>
  <si>
    <t>项目总投资8亿元。拟建设4条锂电池生产线，组装成中/小型电动工具、玩具提供电源组件、低速三轮车动力电池等。</t>
  </si>
  <si>
    <t>北海高新区福成新区</t>
  </si>
  <si>
    <t>北海鱼峰环保科技有限公司</t>
  </si>
  <si>
    <t>北海铁山港固废循环利用环保综合体(一期)工程磨机技改项目</t>
  </si>
  <si>
    <t>建设年产A型矿渣无机胶凝材料260.00万吨的粉磨系统及配套设计。主要包括原料卸车、储存及输送、产品配料改造、粉煤灰储存及输送、矿渣储存、粉磨系统、产品储存及散装系统、产品包装及集装箱装车等。</t>
  </si>
  <si>
    <t>铁山港（临海）工业区</t>
  </si>
  <si>
    <t>广西龙驹化工有限公司</t>
  </si>
  <si>
    <t>年产50万吨羧基丁苯胶乳等高分子新材料项目</t>
  </si>
  <si>
    <t>项目分两期主要生产30万吨羚基丁苯胶乳、12万吨丁睛及苯丙胶乳、6万吨新能源电池胶黏剂及造纸化学品(施胶剂、增强剂等)等高分子新材料。</t>
  </si>
  <si>
    <t>中车株洲电力机车研究所有限公司</t>
  </si>
  <si>
    <t>中车海上风电装备项目</t>
  </si>
  <si>
    <t>打造北海海上整机制造基地，投资建设智能风机总装生产线，建成后具备年产10MW风电整机100台套以上的能力。依托北海海上风电基地，加快构建以新能源为主体的新型电力系统。</t>
  </si>
  <si>
    <t>广西北海君泰生物科技有限公司</t>
  </si>
  <si>
    <t>北海君泰年产100万吨饲料项目</t>
  </si>
  <si>
    <t>项目建设形成年产销饲料100万吨生产能力，项目达产后，可形成年产值24亿元人民币，年进口粮食90万吨。</t>
  </si>
  <si>
    <t>北海综合保税区B区</t>
  </si>
  <si>
    <t>北海润维生物科技有限公司</t>
  </si>
  <si>
    <t>粮食保税加工项目</t>
  </si>
  <si>
    <t>投资3.6亿元人民币，拟购买37.75亩土地，建设符合国家产业政策的“粮食保税加工项目”。项目投产后，预计年产配合饲料108万吨。</t>
  </si>
  <si>
    <t>北海综合保税区</t>
  </si>
  <si>
    <t>广西普端电子有限公司</t>
  </si>
  <si>
    <t>通讯网络产业项目</t>
  </si>
  <si>
    <t>利用约17500平方米的标准厂房及配套设施，建设6条PCBA及4条总装等产品生产线,生产交换机、路由器、物联网终端产品及PCBA加工。</t>
  </si>
  <si>
    <t>北海经开区</t>
  </si>
  <si>
    <t>北海新天地生物科技有限公司</t>
  </si>
  <si>
    <t>新天地农牧集团北海粮食保税加工项目</t>
  </si>
  <si>
    <t>项目分2期建设，投产后预计形成年处理原料120万吨（混合饲料90万、膨化30万）生产能力，年缴税企业所得税共约4500万元。</t>
  </si>
  <si>
    <t>广西杰信食品开发有限公司</t>
  </si>
  <si>
    <t>杰能预制菜生产项目</t>
  </si>
  <si>
    <t>项目建设10000平米预制菜车间、10000平米冷库、2000平米中央厨房车间。同时项目将新购置活鱼车间暂养系统、活鱼车间恒温系统、物流运输车以及烤鱼、虾滑、虾饺、酸菜鱼、米面、中央厨房调味及中央厨房热处理等生产线的深加工生产设备。</t>
  </si>
  <si>
    <t>合浦工业园</t>
  </si>
  <si>
    <t>广西合浦广汇水产食品有限公司</t>
  </si>
  <si>
    <t>水产品加工项目</t>
  </si>
  <si>
    <t>项目建设冷藏加工厂房、办公综合楼及配套设施，形成年产水产品1500吨生产能力。</t>
  </si>
  <si>
    <t>合浦永利置业有限公司</t>
  </si>
  <si>
    <t>食品、饮料生产加工及配套项目</t>
  </si>
  <si>
    <t>项目总占地36049.77平方米，建筑总面积67265平方米，建造食品加工标准化厂房。其中标准厂房十栋共建筑面积47600平方米，产品展厅总建筑面积11685平方米，研发中心一栋建筑面积3990平方米，宿舍一栋建筑面积3990平方米。</t>
  </si>
  <si>
    <t>合浦县</t>
  </si>
  <si>
    <t>北海市艺美创意工艺品有限公司</t>
  </si>
  <si>
    <t>家居软装饰品配套项目</t>
  </si>
  <si>
    <t>项目计划用地54亩，主要建设约2万平方米的生产车间和配套设施。</t>
  </si>
  <si>
    <t>广西朗晟特种新材料科技有限公司</t>
  </si>
  <si>
    <t>朗晟特种硅橡胶材料项目（一期）</t>
  </si>
  <si>
    <t>项目租赁北海高新区福成新区一个标准厂房，用于建设技术研发中心和年产3万吨硅胶的生产基地，主要生产阻燃、耐火、防火的专用硅材料（包括普通硅材料和特种硅材料）等产品。项目一期达产后年新增产值3亿元，新增税收600万元。</t>
  </si>
  <si>
    <t>广西锐翰光电科技有限公司</t>
  </si>
  <si>
    <t>锐翰SMT生产项目</t>
  </si>
  <si>
    <t>车间面积约5000平米，建成SMT线体9条，年产PCBA1620万片。</t>
  </si>
  <si>
    <t>北海大地食品有限公司</t>
  </si>
  <si>
    <t>各类烘焙食品生产项目（一期）</t>
  </si>
  <si>
    <t>项目建设厂房、员工宿舍、产品研发中心及其他配套设施。将面粉、糖等原料经过配料、搅拌、叠成、轧辊、滚切成型、烘烤、冷却、包装等工艺，研发制造出饼干烘焙食品。项目购置新型自动数控物料分配设备、金属探测器、喷码机、立式高压蒸汽灭菌器、等先进设备，建设形成年产1万吨烘焙食品产能，实现新增产值18000万元。</t>
  </si>
  <si>
    <t>合浦工业园区</t>
  </si>
  <si>
    <t>广西益嘉美食品有限公司</t>
  </si>
  <si>
    <t>广西益嘉美食品有限公司熟食加工项目</t>
  </si>
  <si>
    <t>项目位于北海市工业园区内，利用本公司所有权的部分工业用地及原有2号、5号厂房，面积约8000平方米。规划建设一条年加工熟食500吨的生产线，并配套有相关公辅设施。</t>
  </si>
  <si>
    <t>北海渔九九食品有限公司</t>
  </si>
  <si>
    <t>海产品精深加工生产项目</t>
  </si>
  <si>
    <t>租赁厂房约8000平方米，用于生产厂房、成品仓库、综合办公区等使用，建设海产品精深加工生产线3条。项目全部建成达产后，预计年产值1亿元，年税收200万元以上，预计就业人数200人。</t>
  </si>
  <si>
    <t>北海市龙浩光电科技有限公司</t>
  </si>
  <si>
    <t>30-120吋触摸屏玻璃盖板生产项目（二期）</t>
  </si>
  <si>
    <t>项目采用成熟的表面保护制程生产工艺，应用公司自主专利技术研发制造平板电脑、电视、车载显示屏、手机、电子白板等触控玻璃盖板和配件。通过购置数控精雕机、全自动丝印机等先进设备，建设3条触摸屏玻璃盖板生产线，形成年新增30-120吋触摸屏玻璃盖板200万片的生产能力，实现年新增产值9000万元以上。</t>
  </si>
  <si>
    <t>7.电子信息</t>
  </si>
  <si>
    <t>广西北港不锈钢有限公司</t>
  </si>
  <si>
    <t>精密带钢生产线优化结构项目</t>
  </si>
  <si>
    <t>项目采用国内先进连续式生产工艺技术，研发制造精密带钢新产品，项目在冷轧厂房内建设两套精密带钢生产设施，项目购置包括2条光亮退火线，1套薄板脱脂清洗线，2台保护气体设备，1台23辊拉弯矫直机组，1套除盐水装置等先进设备。项目建成后，形成可年产精密带钢6万吨，实现新增产值13000万元。</t>
  </si>
  <si>
    <t>铁山港区临海工业园</t>
  </si>
  <si>
    <t>北海合缘食品有限公司</t>
  </si>
  <si>
    <t>合缘虾滑项目</t>
  </si>
  <si>
    <t>项目建设加工车间，冷库，购置4吨双螺旋一台，建设16条虾滑生产线，实现速冻能力每小时20吨。</t>
  </si>
  <si>
    <t>广西竣科生物工程有限责任公司</t>
  </si>
  <si>
    <t>噬菌体生产项目</t>
  </si>
  <si>
    <t>租用约3000平方米厂房及配套设施，建设2条噬菌体产品生产线，项目建成达产后，将实现年销售额约5000万元，年纳税额约350万元。</t>
  </si>
  <si>
    <t>广西北海精一电力器材有限责任公司</t>
  </si>
  <si>
    <t>北海精一绿色数智电杆工厂升级改造项目</t>
  </si>
  <si>
    <t>本项目计划用地30亩，其中包括新建设一幢占地面积约2000平方的厂房，对约5500平方米的厂房进行升级改造，新建 一条智能化电杆生产线，对办公行政区域进行升级改造</t>
  </si>
  <si>
    <t>广西北海市合浦县</t>
  </si>
  <si>
    <t>北海鼎丰木业有限公司</t>
  </si>
  <si>
    <t>新建木材加工项目</t>
  </si>
  <si>
    <t>建设四条生产线，年产量35000吨木片；年产量可达到约23000立方木板；年出板40万张人造板。</t>
  </si>
  <si>
    <t>合浦臻玥饼业有限公司</t>
  </si>
  <si>
    <t>臻玥烘焙食品生产项目</t>
  </si>
  <si>
    <t>建筑总面积约9948.6平方米，主要建设6条烘焙食品生产线、食品生产车间、物料仓库、办公、销售等配套用房，年产烘焙类食品100吨。</t>
  </si>
  <si>
    <t>广西新未来信息产业股份有限公司</t>
  </si>
  <si>
    <t>有可靠性指标的高能耐受型电涌保护器产业化</t>
  </si>
  <si>
    <t>项目研究开发出有可靠性的高能量耐受型电涌保护器压敏陶瓷材料，制造在可靠性指标和高能耐受性能达到国际先进水平的电涌保护器。建成1亿只有可靠性指标的高能耐受型电涌保护器生产线，项目预计可新增产值6200万元，利税650万元。</t>
  </si>
  <si>
    <t>广西合浦南国乳业有限公司</t>
  </si>
  <si>
    <t>南国乳业乳制品生产扩建项目</t>
  </si>
  <si>
    <t>扩建仓库约1000平方米，新增6条液态奶生产线，新增加产能2.5万吨每年。</t>
  </si>
  <si>
    <t>北海市合浦工业园区</t>
  </si>
  <si>
    <t>广西糖业集团星星制糖有限公司</t>
  </si>
  <si>
    <t>北海市银海区糖业节能减排提质增效升级改造项目</t>
  </si>
  <si>
    <t>全自动硫磺炉系统、全自动数字硫熏系统、污水处理系统升级改造项目、锅炉升级改造、桔水罐设计安装等</t>
  </si>
  <si>
    <t>北海市银海区</t>
  </si>
  <si>
    <t>广西合浦双洋淀粉有限公司</t>
  </si>
  <si>
    <t>木薯淀粉生产提效环保节能技改项目</t>
  </si>
  <si>
    <t>项目在原有生产线的基础上，采用新型木薯淀粉生产废水厌氧产沼气处理技术，购置三相分离器、沼气收集器、曝气机等环保设备，对公司木薯淀粉生产废水处理设施进行升级改造，将废水厌氧处理产沼气供应给锅炉燃烧，减少燃煤用量，同时，购置自动化碎解机、碟片机、旋流器、立筛、粉筛等先进木薯淀粉生产设备。</t>
  </si>
  <si>
    <t>广西腾信食品有限公司</t>
  </si>
  <si>
    <t>合浦县腾信食品加工基地项目</t>
  </si>
  <si>
    <t>项目建设冷链仓储、现代化蛋制品标准生产厂房以及2条生产线，每条生产线年产2500万枚咸鸭蛋，合计5000万枚。另配套建设围墙、道路硬化、园区绿化以及污水处理设备等。</t>
  </si>
  <si>
    <t>广西北海左藏食品有限公司</t>
  </si>
  <si>
    <t>体验式烘焙食品生产项目</t>
  </si>
  <si>
    <t>租赁月饼小镇商业服务用房B区一楼、二楼，建设2条烘焙食品观光生产线及1条DIY制作生产线。</t>
  </si>
  <si>
    <t>广西北海市桂鲜佳水产有限公司</t>
  </si>
  <si>
    <t>海产品精、深加工生产项目</t>
  </si>
  <si>
    <t>项目建设冷库、加工车间，新增建设海产品深加工及精加工生产线，同时购置灭菌设备、灌装生产线、蒸发器、包装机等机器。</t>
  </si>
  <si>
    <t>北海市海女湾水产有限公司</t>
  </si>
  <si>
    <t>虾仁、虾滑生产线及急冻库项目</t>
  </si>
  <si>
    <t>项目建设厂房、冷库，建成6条即虾滑、福袋、鱼片、虾滑串及虾滑肠生产线，和相关虾滑、鱼片产品检测检验室，项目建成达产后，可实现年产值3000万元以上。</t>
  </si>
  <si>
    <t>田野创新股份有限公司</t>
  </si>
  <si>
    <t>热带水果加工超高压HPP杀菌智能生产线建设</t>
  </si>
  <si>
    <t>在原有的厂房内新增建设水果加工杀菌生产线，新增水果加工超高压HPP杀菌智能生产线-条，配套设备：超高压HPP杀菌设备。</t>
  </si>
  <si>
    <t>广西融桂冷链食品有限公司</t>
  </si>
  <si>
    <t>广西融桂冷链食品有限公司升级改造项目</t>
  </si>
  <si>
    <t>规划建设在冷库一层1号至3号冷库安装立体货架，增设冷库缓冲间，对应配置小型叉车及木托盘；根据生产经营及业务拓展实际需要，拟在二楼车间采购加工设备及相关附属设施，投资深加工业务项目。</t>
  </si>
  <si>
    <t>广西杰森食品有限公司</t>
  </si>
  <si>
    <t>食品加工项目</t>
  </si>
  <si>
    <t>项目主要进行鸡爪等农副食品加工，建设厂房、仓库，购置相关设备，配套建设环保设施及相关生产，生活设施。</t>
  </si>
  <si>
    <t>六</t>
  </si>
  <si>
    <t>防城港市</t>
  </si>
  <si>
    <t>广西康济堂中医药科技有限公司</t>
  </si>
  <si>
    <t>癌症早期筛查试剂盒与治疗药物项目</t>
  </si>
  <si>
    <t>项目总投资18亿元，计划建设周期预计3年，计划用地面积约300亩及租赁12000平方米厂房，建设包括：（一）二类医疗器械制造，主要产品有：癌症早期快速筛查试剂盒、癌症早期精确检测试剂盒、癌症中期体内精准定位试剂盒等；（二）药品生产，主要产品有：癌症早期治疗注射液、癌症中期靶向治疗药物(注射液)、癌症晚期分类治疗药物等。</t>
  </si>
  <si>
    <t>防城港市防城区</t>
  </si>
  <si>
    <t>广西恒港化工有限公司</t>
  </si>
  <si>
    <t>2×30万吨煤焦油深加工项目</t>
  </si>
  <si>
    <t>项目属于煤化工产业链延链补链2×30万吨煤焦油深加工项目。项目采用先进的负压闪蒸工艺，研发制造改质沥青、蒽油、洗油、工业萘等新产品。项目购置轻油回流泵、沥青循环泵、净酚钠冷却器等先进设备，建设2条年加工30万煤焦油生产线、1条年产10万吨炭黑生产线及煤焦油蒸馏装置等公辅工程，形成年产改质沥青22万吨，蒽油10万吨，洗油3万吨，工业萘6万吨等产能，实现新增产值33.1亿元。</t>
  </si>
  <si>
    <t>防城港市港口区</t>
  </si>
  <si>
    <t>广西川金诺化工有限公司</t>
  </si>
  <si>
    <t>湿法磷酸净化及精细磷酸盐项目</t>
  </si>
  <si>
    <t>项目通过建设总建筑面积约10余万平方米的研发中心、质检中心、生活办公厂房、磷酸生产厂房、磷肥生产厂房、磷酸（氟）盐生产厂房、磷石膏综合利用厂房、产品库房、原材料库房，自制和购置800余台套球磨机、过滤机、反应槽、破碎机、萃取槽、造粒机、烘干机、燃煤热风炉、各种机泵、槽罐设备等各种设备，预计可实现14.5万吨/年磷酸[含10万吨/年工业湿法净化磷酸和4.5万吨/年多聚磷酸(配套20万吨/年湿法粗磷酸)]、14万吨/年磷肥[重(富)钙等]、18万吨/年磷酸盐（工业硫酸二氢钾、饲料级磷酸二氢钙及其他磷酸盐产品）、1.5万吨/年氟硅酸钠和100万吨/年磷石膏综合利用的产能。</t>
  </si>
  <si>
    <t>广西凯玺有色金属有限公司</t>
  </si>
  <si>
    <t>固体废弃物综合利用技改项目</t>
  </si>
  <si>
    <t>将现有的两台3平方还原固硫熔炼炉改造为一台7.2平方的富氧侧吹炉，建设形成固体废弃物处理能力73000吨/a，新建一条37000吨/a含砷废物低温还原脱砷及精馏生产线，改造现有铜烟灰湿法处理车间和硫化砷湿法车间为硫酸镍车间。新建危险废物原料仓库、中间产物仓库及成品仓库等其他附属配套设施，总规模12万吨/a。</t>
  </si>
  <si>
    <t>广西诺兰德再生资源有限公司</t>
  </si>
  <si>
    <t>广西华昇赤泥选铁综合利用项目</t>
  </si>
  <si>
    <t>项目分两期建设，年处置赤泥260万吨/a，年产赤泥铁精矿78万吨，赤泥铁中矿13万吨，固废综合减排率35%</t>
  </si>
  <si>
    <t>防城港市榕鼎金属制品有限公司</t>
  </si>
  <si>
    <t>榕鼎防城港镀锌钢生产基地项目（厂房扩建）</t>
  </si>
  <si>
    <t>项目占地68亩，规划扩建6条生产线，年产20万吨镀锌钢管，建成投产后预计年产值3亿元、税收500万、新增就业人数200人。</t>
  </si>
  <si>
    <t>防城港市防城区兴旺大豆渣加工厂有限公司</t>
  </si>
  <si>
    <t>废弃动植物油脂综合利用项目</t>
  </si>
  <si>
    <t>项目主要建设三塔耦合精馏分离生产线，采用无酸性催化等技术，建成后年产10万吨生物柴油，联产2万吨甘油。达产后年产值10亿元以上，实现年利税2000万元。</t>
  </si>
  <si>
    <t>防城港厚旺环保科技有限公司</t>
  </si>
  <si>
    <t>低温还原脱砷中试项目</t>
  </si>
  <si>
    <t>项目使用现有厂房，建设日处理量 100t 低温还原脱确中试生产线，试验产品主要为三氧化二砷、白砷。项目总投资为 6000 万，其中环保投资 1300 万，环保投资占总投资比例为 22%。</t>
  </si>
  <si>
    <t>东兴市江兴铝压延加工项目</t>
  </si>
  <si>
    <t>项目占地面积31245.87平方米（含45.82亩）购置安装铝压延生产线5条，年生产铝箔5000吨。建设内容：厂房、办公生活区土建工程，配套水电，道路停车场（含新能源充电设备）等相关设施，购置安装生产线及相关设备。</t>
  </si>
  <si>
    <t>防城港市东兴市</t>
  </si>
  <si>
    <t>防城港鸿海新材料有限公司</t>
  </si>
  <si>
    <t>防城港鸿海绳网制造项目</t>
  </si>
  <si>
    <t>项目占地20亩，总建筑面积17500平方米。其中厂房5栋，建筑面积11600平方米；仓库1栋，建筑面积2600平方米；办公楼1栋，建筑面积1300平方米；宿舍公寓楼3栋，建筑面积2000平方米。制绳生产线2条，丝线网生产线3条，年产绳网2500吨。建设内容：厂房、仓库、办公楼、宿舍公寓楼土建工程，配套道路、水电、消防、停车位、围墙、绿化等相关设施；购置安装生产线及相关设备。</t>
  </si>
  <si>
    <t>东兴赐源食品有限公司</t>
  </si>
  <si>
    <t>东兴赐源水产品加工厂项目</t>
  </si>
  <si>
    <t>租用并改造现有建筑面积5000平方米，其中改建冷库1000立方米，购置安装水产品冷冻加工生产线2条，年冷冻加工水产品5000吨。建设内容：厂房改造工程，配套污水处理等相关设施；购置安装生产线及相关设备。</t>
  </si>
  <si>
    <t>七</t>
  </si>
  <si>
    <t>钦州市</t>
  </si>
  <si>
    <t>广西中伟新能源科技有限公司</t>
  </si>
  <si>
    <t>广西中伟新能源项目二期一阶段</t>
  </si>
  <si>
    <t>项目主要建设年产8万金吨硫酸镍生产线、年处理8万金吨高冰镍生产线，扩建碳酸锂5万/年吨以及其他的相关生产公辅设施。</t>
  </si>
  <si>
    <t>自贸区钦州港片区</t>
  </si>
  <si>
    <t>钦州市钦南区林业投资有限公司</t>
  </si>
  <si>
    <t>广西北部湾名贵家居智造基地配套设施工程项目</t>
  </si>
  <si>
    <t>项目主要建设车间、仓库、办公楼、宿舍楼、配套水电路等。项目用地面积420.10亩，项目建成后，年产实木地板80万平方米、年产实木家具5万套、年产木结构建筑4.5万平方米、年产户外木材7万立方米。</t>
  </si>
  <si>
    <t>钦州市钦南区那丽产业园</t>
  </si>
  <si>
    <t>广西富产新材料科技集团有限公司</t>
  </si>
  <si>
    <t>年产30万立方米可饰面超强定向结构刨花板制造项目</t>
  </si>
  <si>
    <t>项目引进进口CAPITAL立切机、BABCORK立切机、CREMONA烘干机等先进设备，建设天然木皮生产线，实现年产30万立方米高端饰面板材的产能。</t>
  </si>
  <si>
    <t>钦州市浦北县寨圩工业园</t>
  </si>
  <si>
    <t>广西坤泰化工科技有限公司</t>
  </si>
  <si>
    <t>年产5万吨化肥及五万吨环保生物农药建设项目</t>
  </si>
  <si>
    <t>项目利用专利技术研发制造化肥（复合肥料、有机无机复合肥料、生物有机肥料、水溶肥料、生物菌剂等）及环保生物农药（药肥颗粒剂、杀虫剂、杀菌剂、除草剂、调节剂等）等新产品。项目建筑总面积约21000平方米，建设生产线及生产车间、原料仓库、成品仓库、化验楼办公楼等项目配套设施，形成年产5万吨化肥及5万吨环保生物农药产能。</t>
  </si>
  <si>
    <t>钦州市灵山县</t>
  </si>
  <si>
    <t>广西埃索凯新材料科技有限公司</t>
  </si>
  <si>
    <t>锰基材料研发示范线建设项目（一期）</t>
  </si>
  <si>
    <t>项目采用锰盐氧化法制备四氧化三锰等锰系产品的先进技术，在广西埃索凯新材料科技有限公司原料仓库二内新建锰基材料研发示范线项目（一期），项目主要包括：除杂工段、配料工段、合成工段、陈化工段、洗涤工段、干燥工段、废水处理等。项目新购置反应釜、进口PH计加变送器、板框压滤机、自控系统等先进设备，建设形成年产6000吨电池级四氧化三锰中试线。</t>
  </si>
  <si>
    <t>钦州市钦北区皇马工业园</t>
  </si>
  <si>
    <t>钦州泰胜新能源科技有限公司</t>
  </si>
  <si>
    <t>年产1000套塔筒内附件及1.5万吨光伏支架项目（一期）</t>
  </si>
  <si>
    <t>项目主要改造生产车间6000多平方米，一期建设塔筒内附件及光伏支架生产线各一条，项目建成投产达产后形成年产1000套塔筒内附件及1.5万吨光伏支架的生产能力。</t>
  </si>
  <si>
    <t>广西南珠制药有限公司</t>
  </si>
  <si>
    <t>钦州高新区南珠海洋生物制药及珍珠保健品项目（二期）</t>
  </si>
  <si>
    <t>项目扩建厂房用房，库用房，质量管理及中试生产用房，技术研发、南珠文化陈列展示及其他辅助用房。新增药品生产线6条、保健食品生产线3条、珍珠美容化妆品生产线3条、珍珠首饰生产线1条。项目建设投产后，可形成年生产海洋天然药物制剂1050吨、保健养生产品180吨、美容化妆品90吨、珍珠饰品1吨的生产能力</t>
  </si>
  <si>
    <t>钦州高新区</t>
  </si>
  <si>
    <t>钦州天恒石化有限公司</t>
  </si>
  <si>
    <t>异辛烷产品适应性改造项目（二期）</t>
  </si>
  <si>
    <t>项目主要新建两条DN200厂区至码头汽油往返输送管道、两座内浮顶储罐、内浮顶储罐，扩建化验分析室，盘活异构化装置及成品罐区。</t>
  </si>
  <si>
    <t>广西亿明节能有限公司</t>
  </si>
  <si>
    <t>节能玻璃生产线信息智能化升级改造项目</t>
  </si>
  <si>
    <t>该项目主要改造生产车间7000平方米，扩建全自动智能化节能玻璃生产线二条，对生产管理系统及营销系进行信息智能化升级改造。项目建成后公司的产品由原来生产各类平、弯钢化玻璃、low-e中空玻璃、镀膜玻璃、夹层玻璃等基础上增加防火、防爆、防砸、保温节能等特种玻璃。</t>
  </si>
  <si>
    <t>广西名香园食品有限公司</t>
  </si>
  <si>
    <t>肉制品加工生产改造升级项目</t>
  </si>
  <si>
    <t>项目是为提高产品品质，对原有生产车间进行技术改造。扩建车间，新购置4000kg带机组双螺旋速冻机、蒸煮干燥炉等设备。项目达产后可形成年加工18000吨肉制品生产线生产能力。</t>
  </si>
  <si>
    <t>广西百菲乳业股份有限公司</t>
  </si>
  <si>
    <t>年产5万吨液态低温奶扩建项目</t>
  </si>
  <si>
    <t>项目是为扩大企业产能，增加产品多样性，提高企业产品市场占有率而进行的技术改造。项目扩建2条液态低温奶生产线及购置相关配套设施设备。项目达产后，可形成年产5万吨液态低温奶生产能力，新增年产值5亿元。</t>
  </si>
  <si>
    <t>异辛烷产品适应性改造项目（一期）</t>
  </si>
  <si>
    <t>依托厂区生产装置、成品罐区调合装置，完善计量及化验分析设施，新增一套注剂设施。</t>
  </si>
  <si>
    <t>广西钦州泰兴石油化工有限公司</t>
  </si>
  <si>
    <t>工业白油及溶剂油粗苯精制适应性改造（一期）</t>
  </si>
  <si>
    <t>利用现有广西钦州泰兴石油化工有限公司工业白油及溶剂油项目的15万吨/年润滑油基础油加氢装置进行重新技改计，通过改造催化剂和部分设备后，增加粗苯作为该装置的原料进行加工，提高该装置的原料加工适应范围。</t>
  </si>
  <si>
    <t>灵山县金百鲜食品有限责任公司</t>
  </si>
  <si>
    <t>金百鲜食品生产建设项目</t>
  </si>
  <si>
    <t>该项目是企业为扩大产能，满足订单生产需求而进行的技术改造升级。主要扩建厂房建筑面积4600平方，扩建2条面条生产线，购置2台全自动数字化面条生产设备。项目建成后，可形成年产7500吨面条生产能力。</t>
  </si>
  <si>
    <t>广西玉蓝生物科技有限公司</t>
  </si>
  <si>
    <t>年产10吨覆盆子酮生产线项目</t>
  </si>
  <si>
    <t>项目在原生产线基础上进行技术改造升级。主要建设内容包括生产车间翻新，购置蒸馏提取新设备，配套原辅料仓库扩建、生产线改造等。项目建成后，可形成年产10吨覆盆子酮生产产能。</t>
  </si>
  <si>
    <t>中粮油脂（钦州）有限公司</t>
  </si>
  <si>
    <t>钦州工厂榨油一厂二厂电机能效提升技改项目</t>
  </si>
  <si>
    <t>将低能效电机改造为一级能效的电机,改造约96台电机,将接触器控制改造为变频控制</t>
  </si>
  <si>
    <t>八</t>
  </si>
  <si>
    <t>贵港市</t>
  </si>
  <si>
    <t>广西绿源电动车有限公司</t>
  </si>
  <si>
    <t>电动车生产建设技改项目</t>
  </si>
  <si>
    <t>在原有生产建设项目的基础上，扩建生产线2条、无尘车间1个，拟引进总装车间线尾钢结构试骑平台工程、管材加工岛激光切割机、冲弧机、气密检测仪、电动搬运叉车等设备。</t>
  </si>
  <si>
    <t>贵港市贵港国家生态工业示范园区</t>
  </si>
  <si>
    <t>九</t>
  </si>
  <si>
    <t>玉林市</t>
  </si>
  <si>
    <t>广西华友新材料有限公司</t>
  </si>
  <si>
    <t>广西华友新材料有限公司年产5万吨高纯镍产品（金属量）项目</t>
  </si>
  <si>
    <t>项目主要新建备料厂房、浸出厂房、萃取厂房、除油厂房、电解镍厂房、酸碱罐区、空压机站、废水处理设施、成品库、10KV配电站等。项目建成后年产5万吨高纯电解镍，同时联产硫酸镍、硫酸锰、硫酸钴、元明粉、海绵铜。</t>
  </si>
  <si>
    <t>玉林市龙潭产业园白平片区</t>
  </si>
  <si>
    <t>广西华友资源再生科技有限公司</t>
  </si>
  <si>
    <t>废旧铁锂电池资源化回收项目</t>
  </si>
  <si>
    <t>项目新建铁锂废旧电池预处理厂房、回收厂房及配套公辅设施，新增废旧电池拆解系统、破碎机、分选设备、浆化槽、反应槽、压滤机、干燥窑、尾气处理系统等设备。形成年处理30000t废旧铁锂电池（处理15000t废旧铁锂电池黑粉）能力。</t>
  </si>
  <si>
    <t>广西玉柴铸造有限公司</t>
  </si>
  <si>
    <t>风电主轴转轴能力建设项目</t>
  </si>
  <si>
    <t>项目总投资16000万元，分三期建设，形成3000根风电主轴转轴的铸造和机工生产线。</t>
  </si>
  <si>
    <t>玉林市玉州区</t>
  </si>
  <si>
    <t>中化学环保催化剂（玉林）有限公司</t>
  </si>
  <si>
    <t>中化学环保催化剂（玉林）有限公司500万升/年环保催化器项目</t>
  </si>
  <si>
    <t>项目主要建设内容为生产厂房、生产线、配套公用工程及辅助设施。采用中国化学自主研发的专利技术，制造柴油机后处理产品。购置国内领先的生产线1套，建设形成年产500万升环保催化器产品，约20万套产能。</t>
  </si>
  <si>
    <t>广西百盛纺织有限公司</t>
  </si>
  <si>
    <t>广西百盛纺织有限公司标准厂房（技改）建设项目</t>
  </si>
  <si>
    <t>项目主要新增纺纱生产线，引进涡流纺设备及环锭纺2400锭设备，利用空气涡流对纤维进行凝聚加捻成纱的纺纱方法和将牵伸、加捻和卷绕同时进行的一流纺纱方法生产高质量冰爽丝、丝光棉、包芯纱、仿棉纱。</t>
  </si>
  <si>
    <t>玉林市福绵区石和镇</t>
  </si>
  <si>
    <t>11.纺织服装与皮革</t>
  </si>
  <si>
    <t>广西玉柴曲轴有限公司</t>
  </si>
  <si>
    <t>玉柴曲轴国六和船电曲轴生产线技术改造项目</t>
  </si>
  <si>
    <t>玉柴曲轴国六和船电曲轴生产线技术改造项目建成年产13万根六缸曲轴生产线，生产线占地面积108713.2平方米，总投资8000万元。</t>
  </si>
  <si>
    <t>玉林市玉东新区经济开发区</t>
  </si>
  <si>
    <t>广西绿苑米业有限公司</t>
  </si>
  <si>
    <t>广西绿苑米业有限公司年产9万吨精米自动化生产线新建项目</t>
  </si>
  <si>
    <t>项目新建厂房，新增年产180000吨全自动化精米加工生产线一条，购买2台专业精密重金属检测仪器、大米色选机、捷迅色选机控制软件、美亚色选机、色选机控制系统、油墨喷码机等设备，采用PLC系统技术实现设备的自动控制与管理，形成系统集成、数据集成、网络集成，同时新增10000吨原粮仓。</t>
  </si>
  <si>
    <t>玉林市玉东新区</t>
  </si>
  <si>
    <t>广西陆洲机械制造有限公司</t>
  </si>
  <si>
    <t>陆洲数控自动化发电机组生产项目</t>
  </si>
  <si>
    <t>扩建生产车间、仓储及办公楼共4栋，用于生产自动化发电机、发电机组、船用污水处理装置以及农用耕作机等产品生产线。</t>
  </si>
  <si>
    <t>陆川县龙豪创业园区</t>
  </si>
  <si>
    <t>广西北流恒达瓷业有限公司</t>
  </si>
  <si>
    <t>76.3M日用陶瓷、高温全自动隧道窑生产线技改项目</t>
  </si>
  <si>
    <t>该项目对原日用陶瓷生产线进行技改，通过购置全自动、高能低耗机电设备等。</t>
  </si>
  <si>
    <t>北流市民安工业园区</t>
  </si>
  <si>
    <t>十</t>
  </si>
  <si>
    <t>百色市</t>
  </si>
  <si>
    <t>广西国晶酒业投资有限公司年</t>
  </si>
  <si>
    <t>年产3万千升茶酒项目</t>
  </si>
  <si>
    <t>项目采用自主研发的专利技术，以茶叶为主要原料酿造非粮食白酒。项目购置先进智能连续生产灌装的白酒生产线设备，建设形成年产茶酒5000千升规模，实现新增产值55000万元。</t>
  </si>
  <si>
    <t>平果市工业区</t>
  </si>
  <si>
    <t>广西广铭铝合金精密制造有限公司</t>
  </si>
  <si>
    <t>年产5万吨铝合金铝型材及精密铸件项目</t>
  </si>
  <si>
    <t>项目总建筑面积21173.74平方米，建设年产5万吨铝材，一期形成年产3万吨（其中2万吨铝型材加工、1万吨精密锅件及五金配件）铝材生产能力，二期预留年产2万吨铝型材生产能力和建设用地。主要建设挤压生产线、氧化、喷涂生产线、压资生产线、销合金精加工行以及生产车间、仓库及配套废气处理设施等。</t>
  </si>
  <si>
    <t>百色市田阳区</t>
  </si>
  <si>
    <t>广西广邑门业有限公司</t>
  </si>
  <si>
    <t>年产560万平方米安全生态铝复合板项目</t>
  </si>
  <si>
    <t>项目总占地面积183150平方米，建设厂房88578平方米、仓库4199平方米、其他7550平方米；购买芯料放卷机、复合机等设备85台（套）及其他配套设施。</t>
  </si>
  <si>
    <t>平果市</t>
  </si>
  <si>
    <t>广西锦泽化工有限公司</t>
  </si>
  <si>
    <t>年产10万吨环氧氯丙烷技改项目</t>
  </si>
  <si>
    <t>项目技改，分四期建设环氧氯丙烷项目，一期2万吨/年、二期1万吨/年、三期3万吨/年、四期4万吨/年，主要建设内容：改建氯化单元、新建二氯丙醇单元，改建皂化单元、改建环氧氯丙烷精馏单元，改建其它附助单元。</t>
  </si>
  <si>
    <t>田东县</t>
  </si>
  <si>
    <t>广西亿恒电工器材有限公司</t>
  </si>
  <si>
    <t>年产15000吨铝漆包线项目</t>
  </si>
  <si>
    <t>总建筑面积9000平方米，新建设厂房面积6200平方米,办公区域和宿舍楼1800平方米，存货仓库1000平方米，安装漆包机35台、拉丝机120台，项目建成后年采购铝杆14000吨，绝缘漆1500吨，年产铝漆包线共15000吨，实现年产值3.5亿。</t>
  </si>
  <si>
    <t>隆林县</t>
  </si>
  <si>
    <t>广西百色市德柳锰业有限公司</t>
  </si>
  <si>
    <t>年产1万吨锂电池用四氧化三锰项目</t>
  </si>
  <si>
    <t>项目建设年产1万吨四氧化三锰产品，分两期实施，一期利用现有化合制备硫酸锰溶液能力，新增浓缩桶、陈化桶、反应釜、压滤机及包装机等生产设备，形成年产5000吨四氧化三锰生产产能；二期完善年产1万吨四氧化三锰所需的化合制液设施，配套新增年产5000吨四氧化三锰所需的浓缩桶、陈化桶、反应釜等生产设备，最终形成年产1万吨锂电池用四氧化三锰生产产能。</t>
  </si>
  <si>
    <t>德保县</t>
  </si>
  <si>
    <t>广西靖西鑫晟茧丝绸科技有限公司</t>
  </si>
  <si>
    <t>短程化技术生产应用改造扩建项目</t>
  </si>
  <si>
    <t>项目总面积7800平方米，购置并改造全自动缫丝机等生产设备及相关配套设施，建设相关的环保设备设施。采用先进工艺，建成后年生产白厂丝、筒子丝1200吨。 购置并安装改造18组缫丝机设备设施，建设副产品废水及反冲洗废水和制丝生产污水深度净化循环使用节水环保设备设施。</t>
  </si>
  <si>
    <t>靖西市铝工业区</t>
  </si>
  <si>
    <t>广西平果博导铝镁线缆有限公司</t>
  </si>
  <si>
    <t>高导、超细微铝镁合金线生产设施升级改造项目</t>
  </si>
  <si>
    <t>项目拟利用原有厂房5000平方米，对高导、超细微铝镁合金线生产线设备进行升级，引进先进的自动并丝机180台套，提高生产效率，解决原有并丝工序生产能力不足问题，同时提高产品质量。 项目建成后，生产能力由年产7000吨铝镁合金线提高至8500吨。</t>
  </si>
  <si>
    <t>广西伟健药业有限公司</t>
  </si>
  <si>
    <t>广西伟健药业有限公司综合生产车间技改项目</t>
  </si>
  <si>
    <t>建设提取车间技改工程，更换一套产能高、性能先进的双效浓缩；建设制剂车间技改工程，更换三台生产效率高、性能先进脉动真空器；建设药材仓库技改工程，将常温库改造为可以对温度湿度控制的阴凉库；建设露酒车间技改工程。技改后车间生产能力预计提高5—8倍，年产量可达200000公斤。营业收入2亿元，新增税收600万。</t>
  </si>
  <si>
    <t>田林县</t>
  </si>
  <si>
    <t>广西隆林利通线缆科技有限公司</t>
  </si>
  <si>
    <t>铜包铝车间及铝镁丝车间技改扩建项目</t>
  </si>
  <si>
    <t>新增租赁用地20亩，新扩建厂房及办公面积12000平方米，新增2台1600kw变压器，新挖建油池1个及新增环保设施，采用新技术新工艺，产能提高30%，年产值增加近5000万元。</t>
  </si>
  <si>
    <t>广西田东力源宝科技有限公司</t>
  </si>
  <si>
    <t>有机废弃物降碳减污资源化生产线技术升级</t>
  </si>
  <si>
    <t>建设筒式发酵生产线2条及配套肥料造粒设备生产线，日处理有机废弃物能力200吨，肥料造粒能力200吨/天。</t>
  </si>
  <si>
    <t>广西平果南华糖业有限责任公司</t>
  </si>
  <si>
    <t>2023年度平果南华红糖技改项目</t>
  </si>
  <si>
    <r>
      <t>该项目占地约3亩，技改预计投资1300万元，年产红糖3.8-4.6万吨。其中：煮糖工段新增8台2m</t>
    </r>
    <r>
      <rPr>
        <sz val="10"/>
        <rFont val="方正书宋_GBK"/>
        <family val="0"/>
      </rPr>
      <t>³</t>
    </r>
    <r>
      <rPr>
        <sz val="10"/>
        <rFont val="宋体"/>
        <family val="0"/>
      </rPr>
      <t>的真空煮糖罐；红糖成粉新增5台打砂锅、红糖干燥的通风系统、12台糖粉机，三列振动输送机、9台螺旋包装秤、1套空气净化系统等。</t>
    </r>
  </si>
  <si>
    <t>广西锋华环保科技有限公司</t>
  </si>
  <si>
    <t>年产7万吨高纯聚氯化铝技改项目一期工程</t>
  </si>
  <si>
    <t>一期建设年产1万吨ACH高纯PAC（以液体产品计），主要建设ACH车间、室外设备区、原料成品区。</t>
  </si>
  <si>
    <t>广西凌云一尖茶业有限公司</t>
  </si>
  <si>
    <t>特色大宗茶数字化加工产业园建设项目</t>
  </si>
  <si>
    <t>产业园区总占地约5亩，建设清洁化生产车间共两层约3000平方米，综合楼约400平方米，宿舍楼约400平方米，扩建两条国内先进的茶叶加工数字化生产线，购买国内先进的茶叶色选机、包装机等设备。</t>
  </si>
  <si>
    <t>凌云县</t>
  </si>
  <si>
    <t>广西平果利华茧丝绸有限公司</t>
  </si>
  <si>
    <t>广西平果利华茧丝绸有限公司年产160吨白厂丝及400吨食用鲜蚕蛹项目</t>
  </si>
  <si>
    <t>主要增加4条飞宇-2008型自动缫丝机，年产160吨白厂丝及400吨食用鲜蚕蛹。</t>
  </si>
  <si>
    <t>广西华银铝业有限公司</t>
  </si>
  <si>
    <t>低压电机改造项目</t>
  </si>
  <si>
    <t>项目选用符合新国标要求的高效节能电机替换原有生产工序中使用的普通电机，将部分高危区域（燃运区域等）普通电机升级为防爆型电机，氧化铝厂区域更换95台电机，热电动力厂区域更换108台电机。</t>
  </si>
  <si>
    <t>十一</t>
  </si>
  <si>
    <t>贺州市</t>
  </si>
  <si>
    <t>贺州市八步区新恒业办公家具有限公司</t>
  </si>
  <si>
    <t>年产60万张现代办公椅与3000万件办公家具配件生产项目</t>
  </si>
  <si>
    <t>项目产品人体工学椅针对久坐办公人群专门研发制造，设计遵循人类工效学，具有自适应动态腰靠的特点，采用功能性纺织网背，弹性及透气性，新型环保健康，设计原则释放自然，人性调节，适合多种体型调节性，人体工学椅采用的是3D可调节扶手，可以根据人体生理曲度科学分区，精准支撑，保护腰背，有效保持正确坐姿，舒适性强。项目建成后将形成年产60万张现代办公椅、人体工学椅。</t>
  </si>
  <si>
    <t>贺州市八步区信都镇</t>
  </si>
  <si>
    <t>华砻树脂股份有限公司</t>
  </si>
  <si>
    <t>年产30万吨不饱和聚酯树脂项目(二期工程年产15万吨)</t>
  </si>
  <si>
    <t>项目新建厂房、仓库及废气、废水处理设施等配套工程，购置安装反应釜、稀释釜、原料贮罐、真空泵、废气收集处理器废水收集釜等设备，形成年产15万吨不饱和聚酯树脂生产能力。</t>
  </si>
  <si>
    <t>贺州高新技术产业开发区</t>
  </si>
  <si>
    <t>贺州市恒轩木业有限公司</t>
  </si>
  <si>
    <t>胶合板、单板、板方条加工及销售项目</t>
  </si>
  <si>
    <t>项目采用数控涂胶技术、传感激光测距技术等先进技术装备，建成年产10万立方胶合板，3万立方单板，5000立方板条的生产线，项目建设厂房3栋、仓库2栋、宿舍楼1栋、办公楼1栋及配套设施等，并购置涂胶机、排版机、涂胶机、冷压机、热压机、剥皮机、卷板机、制胶釜等智能加工设备。</t>
  </si>
  <si>
    <t>贺州市八步区仁义镇</t>
  </si>
  <si>
    <t>贺州锦磁电子有限公司</t>
  </si>
  <si>
    <t>贺州锦磁电子有限公司工业园区建设项目</t>
  </si>
  <si>
    <t>项目分期建设，一期工程建设1栋钢架结构生产厂房，2栋四层砖混结构的生产厂房；二期工程建设2栋4层砖混结构的生产厂房，以及购置设备。主要生产1200t磁铁氧体的生产规模。</t>
  </si>
  <si>
    <t>贺州市钟山工业区</t>
  </si>
  <si>
    <t>广西万新新材料科技有限公司</t>
  </si>
  <si>
    <t>年产5000吨碳酸锂项目</t>
  </si>
  <si>
    <t>改造原有化合桶5个，改造压滤机及配套管道、泵12套，改造浓缩桶12个，改造精滤反应池3个，沉淀池4个，改造车间1800平。</t>
  </si>
  <si>
    <t>平桂区高新区</t>
  </si>
  <si>
    <t>广西建安机械制造有限公司</t>
  </si>
  <si>
    <t>年产1500台跳汰机及2000台配套设备项目</t>
  </si>
  <si>
    <t>本项目建设拟占地面积30亩，建筑占地面积23.25亩，项目工厂组成包括冷工下料区、机加工区、组装区、半成品区、产品展示区、办公区、宿舍区等，生产年产1500台跳汰机及配套设备2000台设备。截至目前拥有1项发明型专利和29项实用新型专利，为设备改良及创新提供支持。</t>
  </si>
  <si>
    <t>贺州市富川县莲山镇</t>
  </si>
  <si>
    <t>贺州市海宏固体废弃物处理有限公司</t>
  </si>
  <si>
    <t>年产600万吨建筑石料、建筑用砂、干石粉固废处理技改项目</t>
  </si>
  <si>
    <t>项目采用破碎筛分技术，制造建筑石料、建筑用砂、干石粉等产品。项目购置料机、鄂破机、单缸液压圆锥破、多缸全液压圆锥破、制砂机等设备，建设形成年产建筑石料、建筑用砂、干石粉等产品600万吨的产能，实现新增产值30000万元。</t>
  </si>
  <si>
    <t>贺州市钟山县</t>
  </si>
  <si>
    <t>贺州市郑氏塑编有限公司</t>
  </si>
  <si>
    <t>年产10万塑料母粒项目、年产6000吨塑料颗粒项目、年产10万吨碳酸钙粉体项目</t>
  </si>
  <si>
    <t>新建车间、旧车间改造、生产线建设，其余依托原有厂房。扩建项目产品规模为年产10万吨碳酸钙粉体、10万吨塑料母粒。购置洗石机、颚式破碎机、上料机、高速混合机、包装机等生产设备。</t>
  </si>
  <si>
    <t>广西富虹电子有限公司</t>
  </si>
  <si>
    <t>蓝牙智能耳机生产项目</t>
  </si>
  <si>
    <t>项目租用标准厂房，主要生产蓝牙智能耳机、有线耳机、喇叭、蓝牙音响等声学产品。</t>
  </si>
  <si>
    <t>广西贺州国泰粉体有限公司</t>
  </si>
  <si>
    <t>年产10万吨超细改性粉体项目</t>
  </si>
  <si>
    <t>改建3条超细立磨改性设备，可达到年产10万吨超细改性粉体。</t>
  </si>
  <si>
    <t>贺州市高新区</t>
  </si>
  <si>
    <t>贺州市康森特种纸业有限公司</t>
  </si>
  <si>
    <t>年产13吨再生纸项目</t>
  </si>
  <si>
    <t>项目建设年产13万吨再生纸的生产线及其他配套辅助、附属生产设施（污水处理站、配电系统、给排水系统、消防系统、装卸仓储系统、办公行政区等。</t>
  </si>
  <si>
    <t>富川县华润工业园</t>
  </si>
  <si>
    <t>十二</t>
  </si>
  <si>
    <t>河池市</t>
  </si>
  <si>
    <t>广西九岭星锂循环科技有限公司</t>
  </si>
  <si>
    <t>综合利用电解质提取碳酸锂一体化项目</t>
  </si>
  <si>
    <t>项目总用地约150.3亩，项目分两期建设，一期主要建设电解质回收利用车间、成品储罐及配套设施等，建成后可年综合利用电解质6万；二期主要建设碳酸锂生产车间、办公楼、污水及尾气处理系统以及其他生产、生活配套设，建成后年产电池级碳酸锂3.5万吨。</t>
  </si>
  <si>
    <t>河池市大任产业园</t>
  </si>
  <si>
    <t>南丹县吉朗铟业有限公司</t>
  </si>
  <si>
    <t>锌铟精深加工绿色制造项目</t>
  </si>
  <si>
    <t>将现有焙烧制酸系统技改升级，拆除现有的16m2和48m2锌精矿流态化焙烧炉及烟气制酸系统，新建1套109m2流态化焙烧炉及烟气制酸系统,达到年产锌锭150kt/a、副产硫酸220kt/a、高纯钢100t/a、锌基合金50kt/a及综合回收铅、铜、锅、银、等有价金属。同时在厂区内配套建设一座110千伏变电站及辅助工程。</t>
  </si>
  <si>
    <t>河池市南丹县</t>
  </si>
  <si>
    <t>广西鑫锋环保科技有限公司</t>
  </si>
  <si>
    <t>废铅酸蓄电池富氧侧吹熔炼及综合治理技改项目</t>
  </si>
  <si>
    <t>主要内容为把2台4平方米的竖改为一台8.4平方米的富氧侧吹炉来完成粗铅熔炼工序，将粗铅熔炼热源从焦炭改成颗粒煤，取消原有铅膏预脱硫工序、碳酸铵蒸发结晶工序、杂盐净化蒸发结晶工序，8台处理板栅的精炼炉（原4用4备）由1台处理能力为240吨板栅/天的低温熔炼炉代替，粗铅熔炼烟气处理措施新增SNCR脱硝装置及离子液脱硫和制酸系统。</t>
  </si>
  <si>
    <t>河池市工业园区</t>
  </si>
  <si>
    <t>广西宜州申亚锰业有限责任公司</t>
  </si>
  <si>
    <t>年产3.2万吨电解金属锰原料技术升级扩建项目</t>
  </si>
  <si>
    <t>项目采用氧化锰矿加炭内热式回转窑还原烧工艺专利技术，研发制造电解金属锰新产品，对现有电解金属锰生产线进行技改升级，新建一条6.6万吨/年氧化锰矿焙砂生产线、一条年产1.2万吨电解金属锰生产线，项目购置装载机、打散机等先进设备，建设形成年产电解金属锰3.2万吨的生产能力。</t>
  </si>
  <si>
    <t>河池市宜州区</t>
  </si>
  <si>
    <t>广西罗城达盛木业有限公司</t>
  </si>
  <si>
    <t>建设年产5万套（件）实木生态家具及配套年产5万立方米胶合板项目</t>
  </si>
  <si>
    <t>建设年产5万套（件）实木生态家具及配套年产5万立方米胶合板，新增生产厂房。新建厂房、生产车间、仓库、综合办公楼。</t>
  </si>
  <si>
    <t>河池市罗城县</t>
  </si>
  <si>
    <t>广西天峨壮峨食品有限公司</t>
  </si>
  <si>
    <t>农副产品加工技改项目</t>
  </si>
  <si>
    <t>建设板栗加工生产线4条；果汁生产线3条；果丁、果干产品生产设备，配套建设食品检测、化验、包装、冷藏及物流运输设备、产品推广展示平台、外贸出口平台，建立原材料示范基地等。</t>
  </si>
  <si>
    <t>河池市天峨县</t>
  </si>
  <si>
    <t>广西糖业集团达华制糖有限公司</t>
  </si>
  <si>
    <t>制糖设备升级与数字化扩容及配制糖深加工项目</t>
  </si>
  <si>
    <t>主要进行压榨车间设备升级及自动化改造、制炼澄清工段提效改造、制炼蒸发工段利用末效汁汽加热混合汁改造、制炼成糖工段提质增效改造、动力车间锅炉升级改造、生产管理远程实时数据采集系统升级扩容改造等内容建设，同时新建日产4吨特色风味配制糖产线。</t>
  </si>
  <si>
    <t>河池市大化县</t>
  </si>
  <si>
    <t>十三</t>
  </si>
  <si>
    <t>来宾市</t>
  </si>
  <si>
    <t>广西洁丰生物科技有限公司</t>
  </si>
  <si>
    <t>年产6万吨精品环保纸浆模塑制品扩建项目</t>
  </si>
  <si>
    <t>在现有厂房西面16300.46平方米空地上新建3#车间，其中厂房建筑面积44008平方米；在现有一期和二期车间中间4800平方米空地上建设相配套的智能仓库，建筑面积4752平方米；该项目主要原材料为甘蔗渣浆，购置全自动成型、切边、检验一体机，2台40t/h生物质导热油炉，1座污水沉降塔，制浆设备、真空泵、空压机等设备。项目分两期投入，第一期投资25223万元，年产能1.5万吨；第二期投资36226万元，年产能4.5万吨。</t>
  </si>
  <si>
    <t>来宾市工业园区</t>
  </si>
  <si>
    <t>广西浩江新材料科技有限公司</t>
  </si>
  <si>
    <t>广西浩江新材料产业园项目（一期）</t>
  </si>
  <si>
    <t>项目购置智能磨粉机、颚式破碎机进行研磨脱硫钙、粗破等工艺可提升石料研磨质量与效率，建设年产 50 万吨脱硫钙基生产线、年产 70 万吨玻璃专用低铁钙基生产线及配套生产建设辅助设施。</t>
  </si>
  <si>
    <t>来宾市武宣县</t>
  </si>
  <si>
    <t>广西港萱环保科技有限公司</t>
  </si>
  <si>
    <t>象州县年产10万吨纸餐具，纸制品及相关配套产业项目</t>
  </si>
  <si>
    <t>项目采用纸浆模塑餐具的制浆、配浆工艺技术等先进技术，研发制造全降解型纸质餐饮具等新产品。项目购置专业自动化设备，高速节能环保纸餐具生产线及配套设备。建设形成年产10万吨环保纸餐具的产能，实现新增产值2.2亿元。</t>
  </si>
  <si>
    <t>来宾市象州县</t>
  </si>
  <si>
    <t>广西天丞铝业有限公司</t>
  </si>
  <si>
    <t>500万件铝轮毂毛坯及合金技改项目（一期）</t>
  </si>
  <si>
    <t>项目一期的建设内容为加工车间、循环水泵站及消防泵站、水塔、35kV配电站、危废库、附属楼、门卫室、车间内部管网、厂区管网等的机、电、管安装工程，建设年产200万件铝轮毂毛坯件（15-18英寸、年毛坯产量2万吨）。</t>
  </si>
  <si>
    <t>广西下田锰矿有限责任公司</t>
  </si>
  <si>
    <t>项目建设生产厂房、物资综合仓库、成品仓库建筑面积10672平方米，形成年产1万吨锂电池用四氧化三锰生产能力。</t>
  </si>
  <si>
    <t>金秀县鹏程再生资源有限公司</t>
  </si>
  <si>
    <t>金秀县废旧轮胎低温真空裂解无害化、资源化节能与环保技改项目</t>
  </si>
  <si>
    <t>项目在企业已经建设运营的项目基础上进行技术改造，对原材料废旧轮胎进行初步加工，年处理废旧轮胎量60000吨。主要建设内容包括：主体工程、辅助工程、储运工程、员工宿舍、公用工程和环保工程。项目主要生产设备有破碎机、切粒机、磨粉机、筛分机、磁选机、搅拌造粒机、烘干机、分级筛分机、料仓等生产设备。</t>
  </si>
  <si>
    <t>来宾市金秀瑶族自治县</t>
  </si>
  <si>
    <t>广西糖业集团红河制糖有限公司</t>
  </si>
  <si>
    <t>连续煮糖节能技术开发应用及风机等耗能设备综合节能升级改造项目</t>
  </si>
  <si>
    <t>企业针对连续煮糖节能技术进行开发应用，对风机等耗能设备进行综合节能升级改造，主要建设内容包括：丙糖连续煮糖节能技术开发应用；压榨1370线润滑系统升级改造、丙糖分蜜机变频器及白砂糖干燥流化床风机变频器升级改造；煮糖智能管控系统升级改造项目、煮糖罐升级改造；蒸汽智能管控系统升级改造、蒸发系统升级改造、130T配风系统改造、发电机升级改造等。</t>
  </si>
  <si>
    <t>来宾市兴宾区</t>
  </si>
  <si>
    <t>广西来宾桂宾纸业有限公司</t>
  </si>
  <si>
    <t>广西来宾桂宾纸业有限公司高档生活用纸扩建项目</t>
  </si>
  <si>
    <t>项目计划投资5100万元，建利用原生产车间预留用地，新增1台新月型高速纸机，年产1.5万吨高档生活用纸。项目完成后，预计每年可生产高档用纸1.5万吨。</t>
  </si>
  <si>
    <t>广西仙铭木业有限公司</t>
  </si>
  <si>
    <t>年产9万立方米生态板配套项目</t>
  </si>
  <si>
    <t>项目购置圆木多片锯、方木多片锯、整厂连线设备、排版线等先进设备，主要建设标准生产厂房、仓库、办公楼及配套建设办公等生产生活服务设施，形成年产9万立方米生态板配套项目。</t>
  </si>
  <si>
    <t>广西来宾曙辉纸业有限公司</t>
  </si>
  <si>
    <t>广西来宾曙辉纸业有限公司卫生纸技改扩能建设项目</t>
  </si>
  <si>
    <t>项目总投资5000万元，项目利用原有原料堆场、成品仓库，新增2台C800-2850中速纸机及2台C1200-2850高速纸机生产线，原有浆料制备工序配套增加浆料制备设备，新增年产3.5万吨卫生原纸的生产能力。</t>
  </si>
  <si>
    <t>广西芳泰纸业股份有限公司</t>
  </si>
  <si>
    <t>生活卫生用纸生产项目</t>
  </si>
  <si>
    <t>项目建设生活卫生用纸生产车间，房顶安装太阳能光伏发电绿色环保生产，生产线智能自动化设备升级技改。</t>
  </si>
  <si>
    <t>广西象州莲桂纸业有限公司</t>
  </si>
  <si>
    <t>年产5万吨机制纸扩建项目</t>
  </si>
  <si>
    <t>新增5台高速造纸机，辅助机及相关设备，配备建设白水沉淀回收系统；同时，现有生产线淘汰8台1575型纸机，新增8台新纸机，现有生产线产能不变。</t>
  </si>
  <si>
    <t>广西象州县中联有限责任公司</t>
  </si>
  <si>
    <t>广西象州县中联有限责任公司抄纸2.7万吨/年技改扩建项目</t>
  </si>
  <si>
    <t>项目在原厂地内进行，不新增用地。对原有磨浆等系统进行降耗扩能技术改造；原有的1.2万吨/年生活纸生产线生产能力不变，新增1.5万吨/年包装纸生产线。</t>
  </si>
  <si>
    <t>广西洁环生物质燃料有限公司</t>
  </si>
  <si>
    <t>洁环新型生物质燃料改扩建项目</t>
  </si>
  <si>
    <t>项目总投资1500万元，占地约69亩，在旧厂房基础上改扩建，运用国内先进的生物质燃料加工技术，利用废弃木质原料加工，建设形成年产10万吨新型环保紧密型生物质燃料。</t>
  </si>
  <si>
    <t>广西湘桂华糖制糖集团来宾纸业有限责任公司</t>
  </si>
  <si>
    <t>生产线节能环保综合升级技改项目</t>
  </si>
  <si>
    <t>项目建设内容包括：碱动车间节能降排升级改造：蒸发站增加1台节能高效真空泵、苛化增加1台节能高效真空泵、空压站增加1台节能高效空压机、碱回收炉静电除尘器技术改造等；制浆车间节能降排升级改造：二氧化氯冷冻机组节能改造、高浓除砂器技术改造等；仪电车间节能降排升级改造：直流屏采样监测及充电装置改造、洗选漂配电室电容柜改造、DCS系统工程师站与趋势站升级；污水站氧化沟风机技改、污水站中段尾浆回收技改、污水站厌氧集水井提升泵技改。改造后实现生产线节能降耗减排。</t>
  </si>
  <si>
    <t>十四</t>
  </si>
  <si>
    <t>崇左市</t>
  </si>
  <si>
    <t>广西龙光盈联实业有限公司</t>
  </si>
  <si>
    <t>广西龙光盈联实业有限公司10万吨高端极薄电解铜箔生产项目</t>
  </si>
  <si>
    <t>项目分三期建设，一期设计年产2万吨高端极薄锂电铜箔，二期设计年产3万吨高端极薄锂电铜箔.三期设计年产5万吨高端极薄锂电铜箔。三期全部竣工投产后，可形成年产10万吨高端极薄锂电铜箔的规模。</t>
  </si>
  <si>
    <t>崇左市扶绥县东盟青年产业园</t>
  </si>
  <si>
    <t>广西华林食品有限公司</t>
  </si>
  <si>
    <t>澳洲坚果饮料加工基地（二期）</t>
  </si>
  <si>
    <t>项目在原有厂房的基础上扩建附属设施和研发中心，购置先进产线设备，引入MES系统，建设年产36000吨高端饮料产品智能化生产线，打造澳洲坚果饮料加工基地。</t>
  </si>
  <si>
    <t>崇左市扶绥县空港经济区</t>
  </si>
  <si>
    <t>广西万翔智能科技有限公司</t>
  </si>
  <si>
    <t>广西万翔智能科技有限公司智能化生产建设项目（扩建）</t>
  </si>
  <si>
    <t>计划建设主体工程和办公楼等配套设施，项目建（构）筑物主要包括：主体工程、辅助工程、公用工程和仓储、供配电、绿化、环境保护安全及消防设施等</t>
  </si>
  <si>
    <t>广西西南粤来月香食品有限公司</t>
  </si>
  <si>
    <t>粤来月香农产品精深加工产业化项目</t>
  </si>
  <si>
    <t>项目建设备规模：建设冷冻库1栋，原料仓库1栋，成品仓库1栋，无尘车间1栋，原料深加工车间1栋，综合办公楼1栋，研发中心及化验室1栋，员工宿舍楼2栋，废弃物环保处理场地、其他辅助生产用房及厂区路网及其他生产生活配套设施，总建筑面积36100平方米，建成投产后年产10000吨食品馅料。</t>
  </si>
  <si>
    <t>广西优立达仓储设备有限公司</t>
  </si>
  <si>
    <t>中国-东盟南宁空港扶绥经济区智慧物流设备制造项目</t>
  </si>
  <si>
    <t>总建筑面积30000平方米，其中多层标准化厂房23000平方米，综合楼、仓库等7000平方米，建设生产线5条，年产智慧物流多功能货架8万套以上，多功能物流分拣车3万套以上。</t>
  </si>
  <si>
    <t>广西龙彩光电有限公司</t>
  </si>
  <si>
    <t>扶绥空港经济区炬宇光电生产项目</t>
  </si>
  <si>
    <t>租用标准厂房建筑面积5000平方米，采购并安装注塑机、波峰机、焊线机、裁线机等设备，建成2条生产线，年产光电子器件3亿个。</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</si>
</sst>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
    <numFmt numFmtId="178" formatCode="0_);[Red]\(0\)"/>
    <numFmt numFmtId="179" formatCode="0&quot;项&quot;"/>
  </numFmts>
  <fonts count="51">
    <font>
      <sz val="12"/>
      <name val="宋体"/>
      <family val="0"/>
    </font>
    <font>
      <sz val="11"/>
      <name val="宋体"/>
      <family val="0"/>
    </font>
    <font>
      <sz val="10"/>
      <name val="宋体"/>
      <family val="0"/>
    </font>
    <font>
      <b/>
      <sz val="10"/>
      <name val="宋体"/>
      <family val="0"/>
    </font>
    <font>
      <sz val="10"/>
      <name val="黑体"/>
      <family val="0"/>
    </font>
    <font>
      <sz val="18"/>
      <name val="方正小标宋简体"/>
      <family val="0"/>
    </font>
    <font>
      <b/>
      <sz val="18"/>
      <name val="宋体"/>
      <family val="0"/>
    </font>
    <font>
      <sz val="10"/>
      <color indexed="8"/>
      <name val="宋体"/>
      <family val="0"/>
    </font>
    <font>
      <sz val="11"/>
      <color indexed="8"/>
      <name val="宋体"/>
      <family val="0"/>
    </font>
    <font>
      <sz val="11"/>
      <color indexed="9"/>
      <name val="宋体"/>
      <family val="0"/>
    </font>
    <font>
      <sz val="10"/>
      <color indexed="8"/>
      <name val="Arial"/>
      <family val="2"/>
    </font>
    <font>
      <u val="single"/>
      <sz val="11"/>
      <color indexed="12"/>
      <name val="宋体"/>
      <family val="0"/>
    </font>
    <font>
      <b/>
      <sz val="11"/>
      <color indexed="63"/>
      <name val="宋体"/>
      <family val="0"/>
    </font>
    <font>
      <sz val="11"/>
      <color indexed="17"/>
      <name val="宋体"/>
      <family val="0"/>
    </font>
    <font>
      <b/>
      <sz val="13"/>
      <color indexed="54"/>
      <name val="宋体"/>
      <family val="0"/>
    </font>
    <font>
      <b/>
      <sz val="15"/>
      <color indexed="54"/>
      <name val="宋体"/>
      <family val="0"/>
    </font>
    <font>
      <b/>
      <sz val="11"/>
      <color indexed="54"/>
      <name val="宋体"/>
      <family val="0"/>
    </font>
    <font>
      <sz val="11"/>
      <color indexed="16"/>
      <name val="宋体"/>
      <family val="0"/>
    </font>
    <font>
      <b/>
      <sz val="11"/>
      <color indexed="9"/>
      <name val="宋体"/>
      <family val="0"/>
    </font>
    <font>
      <sz val="10"/>
      <name val="Arial"/>
      <family val="2"/>
    </font>
    <font>
      <b/>
      <sz val="11"/>
      <color indexed="8"/>
      <name val="宋体"/>
      <family val="0"/>
    </font>
    <font>
      <sz val="12"/>
      <color indexed="8"/>
      <name val="宋体"/>
      <family val="0"/>
    </font>
    <font>
      <i/>
      <sz val="11"/>
      <color indexed="23"/>
      <name val="宋体"/>
      <family val="0"/>
    </font>
    <font>
      <b/>
      <sz val="11"/>
      <color indexed="53"/>
      <name val="宋体"/>
      <family val="0"/>
    </font>
    <font>
      <sz val="11"/>
      <color indexed="53"/>
      <name val="宋体"/>
      <family val="0"/>
    </font>
    <font>
      <b/>
      <sz val="18"/>
      <color indexed="54"/>
      <name val="宋体"/>
      <family val="0"/>
    </font>
    <font>
      <u val="single"/>
      <sz val="11"/>
      <color indexed="20"/>
      <name val="宋体"/>
      <family val="0"/>
    </font>
    <font>
      <sz val="11"/>
      <color indexed="10"/>
      <name val="宋体"/>
      <family val="0"/>
    </font>
    <font>
      <sz val="11"/>
      <color indexed="62"/>
      <name val="宋体"/>
      <family val="0"/>
    </font>
    <font>
      <sz val="11"/>
      <color indexed="19"/>
      <name val="宋体"/>
      <family val="0"/>
    </font>
    <font>
      <sz val="10"/>
      <name val="方正书宋_GBK"/>
      <family val="0"/>
    </font>
    <font>
      <sz val="11"/>
      <color indexed="8"/>
      <name val="Calibri"/>
      <family val="0"/>
    </font>
    <font>
      <sz val="11"/>
      <color theme="1"/>
      <name val="Calibri"/>
      <family val="0"/>
    </font>
    <font>
      <sz val="11"/>
      <color indexed="9"/>
      <name val="Calibri"/>
      <family val="0"/>
    </font>
    <font>
      <b/>
      <sz val="11"/>
      <color rgb="FF3F3F3F"/>
      <name val="Calibri"/>
      <family val="0"/>
    </font>
    <font>
      <b/>
      <sz val="11"/>
      <color indexed="9"/>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indexed="12"/>
      <name val="Calibri"/>
      <family val="0"/>
    </font>
    <font>
      <b/>
      <sz val="11"/>
      <color theme="3"/>
      <name val="Calibri"/>
      <family val="0"/>
    </font>
    <font>
      <b/>
      <sz val="11"/>
      <color indexed="8"/>
      <name val="Calibri"/>
      <family val="0"/>
    </font>
    <font>
      <b/>
      <sz val="18"/>
      <color theme="3"/>
      <name val="Calibri"/>
      <family val="0"/>
    </font>
    <font>
      <u val="single"/>
      <sz val="11"/>
      <color indexed="20"/>
      <name val="Calibri"/>
      <family val="0"/>
    </font>
    <font>
      <sz val="11"/>
      <color rgb="FFFA7D00"/>
      <name val="Calibri"/>
      <family val="0"/>
    </font>
    <font>
      <sz val="11"/>
      <color indexed="1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499976634979"/>
        <bgColor indexed="64"/>
      </patternFill>
    </fill>
    <fill>
      <patternFill patternType="solid">
        <fgColor theme="9" tint="0.7998899817466736"/>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8"/>
        <bgColor indexed="64"/>
      </patternFill>
    </fill>
    <fill>
      <patternFill patternType="solid">
        <fgColor theme="4" tint="0.7998899817466736"/>
        <bgColor indexed="64"/>
      </patternFill>
    </fill>
    <fill>
      <patternFill patternType="solid">
        <fgColor theme="4" tint="0.5999299883842468"/>
        <bgColor indexed="64"/>
      </patternFill>
    </fill>
    <fill>
      <patternFill patternType="solid">
        <fgColor theme="9"/>
        <bgColor indexed="64"/>
      </patternFill>
    </fill>
    <fill>
      <patternFill patternType="solid">
        <fgColor theme="7" tint="0.5999299883842468"/>
        <bgColor indexed="64"/>
      </patternFill>
    </fill>
    <fill>
      <patternFill patternType="solid">
        <fgColor theme="5" tint="0.7998899817466736"/>
        <bgColor indexed="64"/>
      </patternFill>
    </fill>
    <fill>
      <patternFill patternType="solid">
        <fgColor theme="5" tint="0.5999299883842468"/>
        <bgColor indexed="64"/>
      </patternFill>
    </fill>
    <fill>
      <patternFill patternType="solid">
        <fgColor indexed="26"/>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8899817466736"/>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8899817466736"/>
        <bgColor indexed="64"/>
      </patternFill>
    </fill>
    <fill>
      <patternFill patternType="solid">
        <fgColor indexed="47"/>
        <bgColor indexed="64"/>
      </patternFill>
    </fill>
    <fill>
      <patternFill patternType="solid">
        <fgColor theme="6" tint="0.5999299883842468"/>
        <bgColor indexed="64"/>
      </patternFill>
    </fill>
    <fill>
      <patternFill patternType="solid">
        <fgColor theme="7"/>
        <bgColor indexed="64"/>
      </patternFill>
    </fill>
    <fill>
      <patternFill patternType="solid">
        <fgColor theme="7" tint="0.7998899817466736"/>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bottom>
    </border>
    <border>
      <left>
        <color indexed="63"/>
      </left>
      <right>
        <color indexed="63"/>
      </right>
      <top>
        <color indexed="63"/>
      </top>
      <bottom style="medium">
        <color theme="4" tint="0.4999200105667114"/>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31" fillId="0" borderId="0">
      <alignment vertical="center"/>
      <protection/>
    </xf>
    <xf numFmtId="0" fontId="0" fillId="0" borderId="0">
      <alignment vertical="center"/>
      <protection/>
    </xf>
    <xf numFmtId="0" fontId="32" fillId="0" borderId="0">
      <alignment vertical="center"/>
      <protection/>
    </xf>
    <xf numFmtId="0" fontId="21" fillId="0" borderId="0">
      <alignment/>
      <protection/>
    </xf>
    <xf numFmtId="0" fontId="32" fillId="0" borderId="0" applyBorder="0">
      <alignment vertical="center"/>
      <protection/>
    </xf>
    <xf numFmtId="0" fontId="10" fillId="0" borderId="0">
      <alignment/>
      <protection/>
    </xf>
    <xf numFmtId="0" fontId="33" fillId="2" borderId="0" applyNumberFormat="0" applyBorder="0" applyAlignment="0" applyProtection="0"/>
    <xf numFmtId="0" fontId="31"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3" applyNumberFormat="0" applyFill="0" applyAlignment="0" applyProtection="0"/>
    <xf numFmtId="0" fontId="31" fillId="7" borderId="0" applyNumberFormat="0" applyBorder="0" applyAlignment="0" applyProtection="0"/>
    <xf numFmtId="41" fontId="31" fillId="0" borderId="0" applyFill="0" applyBorder="0" applyAlignment="0" applyProtection="0"/>
    <xf numFmtId="0" fontId="31" fillId="8" borderId="0" applyNumberFormat="0" applyBorder="0" applyAlignment="0" applyProtection="0"/>
    <xf numFmtId="0" fontId="40" fillId="0" borderId="0" applyNumberFormat="0" applyFill="0" applyBorder="0" applyAlignment="0" applyProtection="0"/>
    <xf numFmtId="0" fontId="33"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31" fillId="10" borderId="0" applyNumberFormat="0" applyBorder="0" applyAlignment="0" applyProtection="0"/>
    <xf numFmtId="0" fontId="31" fillId="11" borderId="0" applyNumberFormat="0" applyBorder="0" applyAlignment="0" applyProtection="0"/>
    <xf numFmtId="0" fontId="33" fillId="12" borderId="0" applyNumberFormat="0" applyBorder="0" applyAlignment="0" applyProtection="0"/>
    <xf numFmtId="43" fontId="31"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0" borderId="0">
      <alignment vertical="center"/>
      <protection/>
    </xf>
    <xf numFmtId="0" fontId="31" fillId="13" borderId="0" applyNumberFormat="0" applyBorder="0" applyAlignment="0" applyProtection="0"/>
    <xf numFmtId="0" fontId="0" fillId="0" borderId="0">
      <alignment vertical="center"/>
      <protection/>
    </xf>
    <xf numFmtId="0" fontId="45" fillId="0" borderId="6" applyNumberFormat="0" applyFill="0" applyAlignment="0" applyProtection="0"/>
    <xf numFmtId="0" fontId="19" fillId="0" borderId="0">
      <alignment/>
      <protection/>
    </xf>
    <xf numFmtId="0" fontId="41" fillId="0" borderId="0" applyNumberFormat="0" applyFill="0" applyBorder="0" applyAlignment="0" applyProtection="0"/>
    <xf numFmtId="0" fontId="31" fillId="14" borderId="0" applyNumberFormat="0" applyBorder="0" applyAlignment="0" applyProtection="0"/>
    <xf numFmtId="42" fontId="31" fillId="0" borderId="0" applyFill="0" applyBorder="0" applyAlignment="0" applyProtection="0"/>
    <xf numFmtId="0" fontId="46" fillId="0" borderId="0" applyNumberFormat="0" applyFill="0" applyBorder="0" applyAlignment="0" applyProtection="0"/>
    <xf numFmtId="0" fontId="31" fillId="15" borderId="0" applyNumberFormat="0" applyBorder="0" applyAlignment="0" applyProtection="0"/>
    <xf numFmtId="0" fontId="31" fillId="16" borderId="7" applyNumberFormat="0" applyAlignment="0" applyProtection="0"/>
    <xf numFmtId="0" fontId="33" fillId="17" borderId="0" applyNumberFormat="0" applyBorder="0" applyAlignment="0" applyProtection="0"/>
    <xf numFmtId="0" fontId="47" fillId="18" borderId="0" applyNumberFormat="0" applyBorder="0" applyAlignment="0" applyProtection="0"/>
    <xf numFmtId="0" fontId="31" fillId="19" borderId="0" applyNumberFormat="0" applyBorder="0" applyAlignment="0" applyProtection="0"/>
    <xf numFmtId="0" fontId="48" fillId="20" borderId="0" applyNumberFormat="0" applyBorder="0" applyAlignment="0" applyProtection="0"/>
    <xf numFmtId="0" fontId="49" fillId="4" borderId="8"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9" fontId="31" fillId="0" borderId="0" applyFill="0" applyBorder="0" applyAlignment="0" applyProtection="0"/>
    <xf numFmtId="0" fontId="33" fillId="26" borderId="0" applyNumberFormat="0" applyBorder="0" applyAlignment="0" applyProtection="0"/>
    <xf numFmtId="44" fontId="31" fillId="0" borderId="0" applyFill="0" applyBorder="0" applyAlignment="0" applyProtection="0"/>
    <xf numFmtId="0" fontId="33" fillId="27" borderId="0" applyNumberFormat="0" applyBorder="0" applyAlignment="0" applyProtection="0"/>
    <xf numFmtId="0" fontId="31" fillId="28" borderId="0" applyNumberFormat="0" applyBorder="0" applyAlignment="0" applyProtection="0"/>
    <xf numFmtId="0" fontId="50" fillId="29" borderId="8" applyNumberFormat="0" applyAlignment="0" applyProtection="0"/>
    <xf numFmtId="0" fontId="31" fillId="30" borderId="0" applyNumberFormat="0" applyBorder="0" applyAlignment="0" applyProtection="0"/>
    <xf numFmtId="0" fontId="33" fillId="31" borderId="0" applyNumberFormat="0" applyBorder="0" applyAlignment="0" applyProtection="0"/>
    <xf numFmtId="0" fontId="31" fillId="32" borderId="0" applyNumberFormat="0" applyBorder="0" applyAlignment="0" applyProtection="0"/>
  </cellStyleXfs>
  <cellXfs count="62">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justify" vertical="center" wrapText="1"/>
    </xf>
    <xf numFmtId="176"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178" fontId="4" fillId="0" borderId="0" xfId="47" applyNumberFormat="1" applyFont="1" applyFill="1" applyAlignment="1">
      <alignment horizontal="center" vertical="center" wrapText="1"/>
      <protection/>
    </xf>
    <xf numFmtId="178" fontId="2" fillId="0" borderId="0" xfId="47" applyNumberFormat="1" applyFont="1" applyFill="1" applyAlignment="1">
      <alignment horizontal="center" vertical="center" wrapText="1"/>
      <protection/>
    </xf>
    <xf numFmtId="178" fontId="2" fillId="0" borderId="0" xfId="47" applyNumberFormat="1" applyFont="1" applyFill="1" applyAlignment="1">
      <alignment horizontal="justify" vertical="center" wrapText="1"/>
      <protection/>
    </xf>
    <xf numFmtId="178" fontId="5" fillId="0" borderId="0" xfId="47" applyNumberFormat="1" applyFont="1" applyFill="1" applyAlignment="1">
      <alignment horizontal="center" vertical="center" wrapText="1"/>
      <protection/>
    </xf>
    <xf numFmtId="178" fontId="6" fillId="0" borderId="0" xfId="47" applyNumberFormat="1" applyFont="1" applyFill="1" applyAlignment="1">
      <alignment horizontal="center" vertical="center" wrapText="1"/>
      <protection/>
    </xf>
    <xf numFmtId="178" fontId="6" fillId="0" borderId="0" xfId="47" applyNumberFormat="1" applyFont="1" applyFill="1" applyAlignment="1">
      <alignment horizontal="justify" vertical="center" wrapText="1"/>
      <protection/>
    </xf>
    <xf numFmtId="178" fontId="2" fillId="0" borderId="0" xfId="47" applyNumberFormat="1" applyFont="1" applyFill="1" applyBorder="1" applyAlignment="1">
      <alignment horizontal="center" vertical="center" wrapText="1"/>
      <protection/>
    </xf>
    <xf numFmtId="178" fontId="3" fillId="0" borderId="9" xfId="47" applyNumberFormat="1" applyFont="1" applyFill="1" applyBorder="1" applyAlignment="1">
      <alignment horizontal="center" vertical="center" wrapText="1"/>
      <protection/>
    </xf>
    <xf numFmtId="178" fontId="3" fillId="0" borderId="9" xfId="47" applyNumberFormat="1" applyFont="1" applyFill="1" applyBorder="1" applyAlignment="1">
      <alignment horizontal="center" vertical="center" wrapText="1"/>
      <protection/>
    </xf>
    <xf numFmtId="179" fontId="3" fillId="0" borderId="9" xfId="47" applyNumberFormat="1" applyFont="1" applyFill="1" applyBorder="1" applyAlignment="1">
      <alignment horizontal="center" vertical="center" wrapText="1"/>
      <protection/>
    </xf>
    <xf numFmtId="178" fontId="3" fillId="0" borderId="9" xfId="47" applyNumberFormat="1" applyFont="1" applyFill="1" applyBorder="1" applyAlignment="1">
      <alignment horizontal="justify" vertical="center" wrapText="1"/>
      <protection/>
    </xf>
    <xf numFmtId="178" fontId="2" fillId="0" borderId="9" xfId="47" applyNumberFormat="1" applyFont="1" applyFill="1" applyBorder="1" applyAlignment="1">
      <alignment horizontal="center" vertical="center" wrapText="1"/>
      <protection/>
    </xf>
    <xf numFmtId="178" fontId="2" fillId="0" borderId="9" xfId="47" applyNumberFormat="1" applyFont="1" applyFill="1" applyBorder="1" applyAlignment="1">
      <alignment horizontal="justify"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9" xfId="16" applyFont="1" applyFill="1" applyBorder="1" applyAlignment="1">
      <alignment horizontal="center" vertical="center" wrapText="1"/>
      <protection/>
    </xf>
    <xf numFmtId="0" fontId="2" fillId="0" borderId="9" xfId="16" applyFont="1" applyFill="1" applyBorder="1" applyAlignment="1">
      <alignment horizontal="justify" vertical="center" wrapText="1"/>
      <protection/>
    </xf>
    <xf numFmtId="0" fontId="2" fillId="0" borderId="9" xfId="47" applyNumberFormat="1" applyFont="1" applyFill="1" applyBorder="1" applyAlignment="1">
      <alignment horizontal="center" vertical="center" wrapText="1"/>
      <protection/>
    </xf>
    <xf numFmtId="0" fontId="2" fillId="0" borderId="9" xfId="47" applyNumberFormat="1" applyFont="1" applyFill="1" applyBorder="1" applyAlignment="1">
      <alignment horizontal="justify" vertical="center" wrapText="1"/>
      <protection/>
    </xf>
    <xf numFmtId="178" fontId="2" fillId="0" borderId="9" xfId="16" applyNumberFormat="1" applyFont="1" applyFill="1" applyBorder="1" applyAlignment="1">
      <alignment horizontal="center" vertical="center" wrapText="1"/>
      <protection/>
    </xf>
    <xf numFmtId="178" fontId="2" fillId="0" borderId="9" xfId="16" applyNumberFormat="1" applyFont="1" applyFill="1" applyBorder="1" applyAlignment="1">
      <alignment horizontal="justify" vertical="center" wrapText="1"/>
      <protection/>
    </xf>
    <xf numFmtId="0" fontId="7" fillId="0" borderId="9" xfId="0" applyFont="1" applyFill="1" applyBorder="1" applyAlignment="1">
      <alignment horizontal="justify" vertical="center" wrapText="1"/>
    </xf>
    <xf numFmtId="176" fontId="2" fillId="0" borderId="0" xfId="47" applyNumberFormat="1" applyFont="1" applyFill="1" applyAlignment="1">
      <alignment horizontal="center" vertical="center" wrapText="1"/>
      <protection/>
    </xf>
    <xf numFmtId="177" fontId="2" fillId="0" borderId="0" xfId="47" applyNumberFormat="1" applyFont="1" applyFill="1" applyAlignment="1">
      <alignment horizontal="center" vertical="center" wrapText="1"/>
      <protection/>
    </xf>
    <xf numFmtId="176" fontId="6" fillId="0" borderId="0" xfId="47" applyNumberFormat="1" applyFont="1" applyFill="1" applyAlignment="1">
      <alignment horizontal="center" vertical="center" wrapText="1"/>
      <protection/>
    </xf>
    <xf numFmtId="177" fontId="6" fillId="0" borderId="0" xfId="47" applyNumberFormat="1" applyFont="1" applyFill="1" applyAlignment="1">
      <alignment horizontal="center" vertical="center" wrapText="1"/>
      <protection/>
    </xf>
    <xf numFmtId="176" fontId="3" fillId="0" borderId="9" xfId="47" applyNumberFormat="1" applyFont="1" applyFill="1" applyBorder="1" applyAlignment="1">
      <alignment horizontal="center" vertical="center" wrapText="1"/>
      <protection/>
    </xf>
    <xf numFmtId="177" fontId="3" fillId="0" borderId="9" xfId="47" applyNumberFormat="1" applyFont="1" applyFill="1" applyBorder="1" applyAlignment="1">
      <alignment horizontal="center" vertical="center" wrapText="1"/>
      <protection/>
    </xf>
    <xf numFmtId="176" fontId="3" fillId="0" borderId="9" xfId="47" applyNumberFormat="1" applyFont="1" applyFill="1" applyBorder="1" applyAlignment="1">
      <alignment horizontal="center" vertical="center" wrapText="1"/>
      <protection/>
    </xf>
    <xf numFmtId="177" fontId="3" fillId="0" borderId="9" xfId="47" applyNumberFormat="1" applyFont="1" applyFill="1" applyBorder="1" applyAlignment="1">
      <alignment horizontal="center" vertical="center" wrapText="1"/>
      <protection/>
    </xf>
    <xf numFmtId="176" fontId="2" fillId="0" borderId="9" xfId="47" applyNumberFormat="1" applyFont="1" applyFill="1" applyBorder="1" applyAlignment="1">
      <alignment horizontal="center" vertical="center" wrapText="1"/>
      <protection/>
    </xf>
    <xf numFmtId="177" fontId="2" fillId="0" borderId="9" xfId="16" applyNumberFormat="1"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9" xfId="47" applyNumberFormat="1" applyFont="1" applyFill="1" applyBorder="1" applyAlignment="1">
      <alignment horizontal="center" vertical="center" wrapText="1"/>
      <protection/>
    </xf>
    <xf numFmtId="176" fontId="2" fillId="0" borderId="9" xfId="16" applyNumberFormat="1" applyFont="1" applyFill="1" applyBorder="1" applyAlignment="1">
      <alignment horizontal="center" vertical="center" wrapText="1"/>
      <protection/>
    </xf>
    <xf numFmtId="178" fontId="3" fillId="0" borderId="0" xfId="47" applyNumberFormat="1" applyFont="1" applyFill="1" applyAlignment="1">
      <alignment horizontal="center" vertical="center" wrapText="1"/>
      <protection/>
    </xf>
    <xf numFmtId="176" fontId="3" fillId="0" borderId="0" xfId="47" applyNumberFormat="1" applyFont="1" applyFill="1" applyAlignment="1">
      <alignment horizontal="center" vertical="center" wrapText="1"/>
      <protection/>
    </xf>
    <xf numFmtId="57" fontId="2" fillId="0" borderId="9" xfId="16" applyNumberFormat="1" applyFont="1" applyFill="1" applyBorder="1" applyAlignment="1">
      <alignment horizontal="center" vertical="center" wrapText="1"/>
      <protection/>
    </xf>
    <xf numFmtId="57" fontId="2" fillId="0" borderId="9" xfId="0" applyNumberFormat="1" applyFont="1" applyFill="1" applyBorder="1" applyAlignment="1">
      <alignment horizontal="center" vertical="center" wrapText="1"/>
    </xf>
    <xf numFmtId="57" fontId="2" fillId="0" borderId="9" xfId="47" applyNumberFormat="1" applyFont="1" applyFill="1" applyBorder="1" applyAlignment="1">
      <alignment horizontal="center" vertical="center" wrapText="1"/>
      <protection/>
    </xf>
    <xf numFmtId="178" fontId="2" fillId="0" borderId="9" xfId="47" applyNumberFormat="1" applyFont="1" applyFill="1" applyBorder="1" applyAlignment="1">
      <alignment horizontal="center" vertical="center" wrapText="1"/>
      <protection/>
    </xf>
    <xf numFmtId="0" fontId="2" fillId="0" borderId="9" xfId="16" applyNumberFormat="1" applyFont="1" applyFill="1" applyBorder="1" applyAlignment="1">
      <alignment horizontal="center" vertical="center" wrapText="1"/>
      <protection/>
    </xf>
    <xf numFmtId="0" fontId="2" fillId="0" borderId="9" xfId="16" applyNumberFormat="1" applyFont="1" applyFill="1" applyBorder="1" applyAlignment="1">
      <alignment horizontal="justify" vertical="center" wrapText="1"/>
      <protection/>
    </xf>
    <xf numFmtId="0" fontId="3" fillId="0" borderId="9" xfId="16"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justify" vertical="center" wrapText="1"/>
    </xf>
    <xf numFmtId="176" fontId="2" fillId="0" borderId="9" xfId="18" applyNumberFormat="1" applyFont="1" applyBorder="1" applyAlignment="1">
      <alignment horizontal="center" vertical="center" wrapText="1"/>
      <protection/>
    </xf>
    <xf numFmtId="0" fontId="2" fillId="0" borderId="9" xfId="16" applyFont="1" applyFill="1" applyBorder="1" applyAlignment="1">
      <alignment horizontal="center" vertical="center" wrapText="1"/>
      <protection/>
    </xf>
    <xf numFmtId="176" fontId="2" fillId="0" borderId="9" xfId="18" applyNumberFormat="1" applyFont="1" applyFill="1" applyBorder="1" applyAlignment="1">
      <alignment horizontal="center" vertical="center" wrapText="1"/>
      <protection/>
    </xf>
    <xf numFmtId="178" fontId="2" fillId="0" borderId="9" xfId="47" applyNumberFormat="1" applyFont="1" applyFill="1" applyBorder="1" applyAlignment="1" quotePrefix="1">
      <alignment horizontal="center" vertical="center" wrapText="1"/>
      <protection/>
    </xf>
  </cellXfs>
  <cellStyles count="59">
    <cellStyle name="Normal" xfId="0"/>
    <cellStyle name="样式 1" xfId="15"/>
    <cellStyle name="常规 4" xfId="16"/>
    <cellStyle name="常规 2" xfId="17"/>
    <cellStyle name="常规 4 2" xfId="18"/>
    <cellStyle name="常规 5" xfId="19"/>
    <cellStyle name="Normal" xfId="20"/>
    <cellStyle name="常规_2007年自治区企业挖潜改造资金项目计划" xfId="21"/>
    <cellStyle name="60% - 强调文字颜色 6" xfId="22"/>
    <cellStyle name="20% - 强调文字颜色 6" xfId="23"/>
    <cellStyle name="输出" xfId="24"/>
    <cellStyle name="检查单元格" xfId="25"/>
    <cellStyle name="差" xfId="26"/>
    <cellStyle name="标题 1" xfId="27"/>
    <cellStyle name="解释性文本" xfId="28"/>
    <cellStyle name="标题 2" xfId="29"/>
    <cellStyle name="40% - 强调文字颜色 5" xfId="30"/>
    <cellStyle name="Comma [0]" xfId="31"/>
    <cellStyle name="40% - 强调文字颜色 6" xfId="32"/>
    <cellStyle name="Hyperlink" xfId="33"/>
    <cellStyle name="强调文字颜色 5" xfId="34"/>
    <cellStyle name="标题 3" xfId="35"/>
    <cellStyle name="汇总" xfId="36"/>
    <cellStyle name="20% - 强调文字颜色 1" xfId="37"/>
    <cellStyle name="40% - 强调文字颜色 1" xfId="38"/>
    <cellStyle name="强调文字颜色 6" xfId="39"/>
    <cellStyle name="Comma" xfId="40"/>
    <cellStyle name="标题" xfId="41"/>
    <cellStyle name="Followed Hyperlink" xfId="42"/>
    <cellStyle name="常规 2 2" xfId="43"/>
    <cellStyle name="40% - 强调文字颜色 4" xfId="44"/>
    <cellStyle name="常规 3" xfId="45"/>
    <cellStyle name="链接单元格" xfId="46"/>
    <cellStyle name="常规_2007年自治区企业挖潜改造资金项目计划表-尿素" xfId="47"/>
    <cellStyle name="标题 4" xfId="48"/>
    <cellStyle name="20% - 强调文字颜色 2" xfId="49"/>
    <cellStyle name="Currency [0]" xfId="50"/>
    <cellStyle name="警告文本" xfId="51"/>
    <cellStyle name="40% - 强调文字颜色 2" xfId="52"/>
    <cellStyle name="注释" xfId="53"/>
    <cellStyle name="60% - 强调文字颜色 3" xfId="54"/>
    <cellStyle name="好" xfId="55"/>
    <cellStyle name="20% - 强调文字颜色 5" xfId="56"/>
    <cellStyle name="适中" xfId="57"/>
    <cellStyle name="计算" xfId="58"/>
    <cellStyle name="强调文字颜色 1" xfId="59"/>
    <cellStyle name="60% - 强调文字颜色 4" xfId="60"/>
    <cellStyle name="60% - 强调文字颜色 1" xfId="61"/>
    <cellStyle name="强调文字颜色 2" xfId="62"/>
    <cellStyle name="60% - 强调文字颜色 5" xfId="63"/>
    <cellStyle name="Percent" xfId="64"/>
    <cellStyle name="60% - 强调文字颜色 2" xfId="65"/>
    <cellStyle name="Currency" xfId="66"/>
    <cellStyle name="强调文字颜色 3" xfId="67"/>
    <cellStyle name="20% - 强调文字颜色 3" xfId="68"/>
    <cellStyle name="输入" xfId="69"/>
    <cellStyle name="40% - 强调文字颜色 3" xfId="70"/>
    <cellStyle name="强调文字颜色 4" xfId="71"/>
    <cellStyle name="20% - 强调文字颜色 4" xfId="7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9900"/>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525" cy="9525"/>
    <xdr:sp>
      <xdr:nvSpPr>
        <xdr:cNvPr id="1" name="TextBox 209" hidden="1"/>
        <xdr:cNvSpPr txBox="1">
          <a:spLocks noChangeArrowheads="1"/>
        </xdr:cNvSpPr>
      </xdr:nvSpPr>
      <xdr:spPr>
        <a:xfrm>
          <a:off x="0" y="0"/>
          <a:ext cx="9525" cy="95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latin typeface="宋体"/>
              <a:ea typeface="宋体"/>
              <a:cs typeface="宋体"/>
            </a:rPr>
            <a:t>&lt;root&gt;&lt;sender&gt;null&lt;/sender&gt;&lt;type&gt;1&lt;/type&gt;&lt;subject&gt;请各市申报2023年第四批制造业重点项目&lt;/subject&gt;&lt;attachmentName&gt;附件：2023年制造业重点项目申报表.xls&lt;/attachmentName&gt;&lt;mailSec&gt;无密级&lt;/mailSec&gt;&lt;sendTime&gt;2023-11-20 10:20:55&lt;/sendTime&gt;&lt;/root&gt;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M270"/>
  <sheetViews>
    <sheetView tabSelected="1" view="pageBreakPreview" zoomScale="110" zoomScaleSheetLayoutView="110" workbookViewId="0" topLeftCell="A1">
      <selection activeCell="H7" sqref="H7"/>
    </sheetView>
  </sheetViews>
  <sheetFormatPr defaultColWidth="9.00390625" defaultRowHeight="14.25"/>
  <cols>
    <col min="1" max="1" width="4.50390625" style="1" customWidth="1"/>
    <col min="2" max="2" width="8.625" style="1" customWidth="1"/>
    <col min="3" max="3" width="13.25390625" style="1" customWidth="1"/>
    <col min="4" max="4" width="50.375" style="4" customWidth="1"/>
    <col min="5" max="5" width="6.125" style="1" customWidth="1"/>
    <col min="6" max="6" width="9.375" style="5" customWidth="1"/>
    <col min="7" max="7" width="6.875" style="5" customWidth="1"/>
    <col min="8" max="8" width="9.75390625" style="6" customWidth="1"/>
    <col min="9" max="9" width="9.75390625" style="1" customWidth="1"/>
    <col min="10" max="10" width="8.00390625" style="5" customWidth="1"/>
    <col min="11" max="11" width="6.75390625" style="1" hidden="1" customWidth="1"/>
    <col min="12" max="12" width="8.50390625" style="1" customWidth="1"/>
    <col min="13" max="243" width="9.00390625" style="1" customWidth="1"/>
    <col min="244" max="16384" width="9.00390625" style="1" customWidth="1"/>
  </cols>
  <sheetData>
    <row r="1" spans="1:13" ht="12">
      <c r="A1" s="7" t="s">
        <v>0</v>
      </c>
      <c r="B1" s="7"/>
      <c r="C1" s="8"/>
      <c r="D1" s="9"/>
      <c r="E1" s="8"/>
      <c r="F1" s="33"/>
      <c r="G1" s="33"/>
      <c r="H1" s="34"/>
      <c r="I1" s="8"/>
      <c r="J1" s="33"/>
      <c r="K1" s="8"/>
      <c r="L1" s="8"/>
      <c r="M1" s="8"/>
    </row>
    <row r="2" spans="1:13" s="1" customFormat="1" ht="33" customHeight="1">
      <c r="A2" s="10" t="s">
        <v>1</v>
      </c>
      <c r="B2" s="11"/>
      <c r="C2" s="11"/>
      <c r="D2" s="12"/>
      <c r="E2" s="11"/>
      <c r="F2" s="35"/>
      <c r="G2" s="35"/>
      <c r="H2" s="36"/>
      <c r="I2" s="11"/>
      <c r="J2" s="35"/>
      <c r="K2" s="11"/>
      <c r="L2" s="11"/>
      <c r="M2" s="11"/>
    </row>
    <row r="3" spans="2:13" s="1" customFormat="1" ht="18" customHeight="1">
      <c r="B3" s="8"/>
      <c r="C3" s="13"/>
      <c r="D3" s="9"/>
      <c r="E3" s="8"/>
      <c r="F3" s="33"/>
      <c r="G3" s="33"/>
      <c r="H3" s="34"/>
      <c r="I3" s="47" t="s">
        <v>2</v>
      </c>
      <c r="J3" s="48"/>
      <c r="K3" s="8"/>
      <c r="L3" s="8"/>
      <c r="M3" s="8"/>
    </row>
    <row r="4" spans="1:13" s="1" customFormat="1" ht="39" customHeight="1">
      <c r="A4" s="14" t="s">
        <v>3</v>
      </c>
      <c r="B4" s="14" t="s">
        <v>4</v>
      </c>
      <c r="C4" s="14" t="s">
        <v>5</v>
      </c>
      <c r="D4" s="14" t="s">
        <v>6</v>
      </c>
      <c r="E4" s="14" t="s">
        <v>7</v>
      </c>
      <c r="F4" s="37" t="s">
        <v>8</v>
      </c>
      <c r="G4" s="37" t="s">
        <v>9</v>
      </c>
      <c r="H4" s="38" t="s">
        <v>10</v>
      </c>
      <c r="I4" s="14" t="s">
        <v>11</v>
      </c>
      <c r="J4" s="37" t="s">
        <v>12</v>
      </c>
      <c r="K4" s="14" t="s">
        <v>13</v>
      </c>
      <c r="L4" s="14" t="s">
        <v>14</v>
      </c>
      <c r="M4" s="47"/>
    </row>
    <row r="5" spans="1:13" s="1" customFormat="1" ht="24.75" customHeight="1">
      <c r="A5" s="14"/>
      <c r="B5" s="15" t="s">
        <v>15</v>
      </c>
      <c r="C5" s="16">
        <f>C6+C88+C105+C113+C126+C170+C182+C199+C201+C211+C228+C240+C248+C264</f>
        <v>251</v>
      </c>
      <c r="D5" s="17"/>
      <c r="E5" s="15"/>
      <c r="F5" s="39">
        <f>F6+F88+F105+F113+F126+F170+F182+F199+F201+F211+F228+F240+F248+F264</f>
        <v>1114.936395</v>
      </c>
      <c r="G5" s="39">
        <f>G6+G88+G105+G113+G126+G170+G182+G199+G201+G211+G228+G240+G248+G264</f>
        <v>853.06581</v>
      </c>
      <c r="H5" s="40"/>
      <c r="I5" s="39"/>
      <c r="J5" s="39">
        <f>J6+J88+J105+J113+J126+J170+J182+J199+J201+J211+J228+J240+J248+J264</f>
        <v>93.9787</v>
      </c>
      <c r="K5" s="14"/>
      <c r="L5" s="14"/>
      <c r="M5" s="47"/>
    </row>
    <row r="6" spans="1:13" s="2" customFormat="1" ht="24.75" customHeight="1">
      <c r="A6" s="14" t="s">
        <v>16</v>
      </c>
      <c r="B6" s="15" t="s">
        <v>17</v>
      </c>
      <c r="C6" s="16">
        <f>SUBTOTAL(3,B7:B87)</f>
        <v>81</v>
      </c>
      <c r="D6" s="17"/>
      <c r="E6" s="15"/>
      <c r="F6" s="39">
        <f>SUBTOTAL(9,F7:F87)</f>
        <v>109.12819999999994</v>
      </c>
      <c r="G6" s="39">
        <f>SUBTOTAL(9,G7:G87)</f>
        <v>71.2237</v>
      </c>
      <c r="H6" s="40"/>
      <c r="I6" s="39"/>
      <c r="J6" s="39">
        <f>SUBTOTAL(9,J7:J87)</f>
        <v>27.14120000000001</v>
      </c>
      <c r="K6" s="14"/>
      <c r="L6" s="14"/>
      <c r="M6" s="47">
        <v>1</v>
      </c>
    </row>
    <row r="7" spans="1:13" s="3" customFormat="1" ht="57" customHeight="1">
      <c r="A7" s="18">
        <f>SUBTOTAL(3,$B$7:B7)</f>
        <v>1</v>
      </c>
      <c r="B7" s="18" t="s">
        <v>18</v>
      </c>
      <c r="C7" s="18" t="s">
        <v>19</v>
      </c>
      <c r="D7" s="19" t="s">
        <v>20</v>
      </c>
      <c r="E7" s="26" t="s">
        <v>21</v>
      </c>
      <c r="F7" s="41">
        <v>10.12</v>
      </c>
      <c r="G7" s="41">
        <v>9</v>
      </c>
      <c r="H7" s="42">
        <v>44348</v>
      </c>
      <c r="I7" s="49">
        <v>45992</v>
      </c>
      <c r="J7" s="41">
        <v>2</v>
      </c>
      <c r="K7" s="18" t="s">
        <v>22</v>
      </c>
      <c r="L7" s="18" t="s">
        <v>23</v>
      </c>
      <c r="M7" s="47">
        <v>1</v>
      </c>
    </row>
    <row r="8" spans="1:13" s="3" customFormat="1" ht="114.75" customHeight="1">
      <c r="A8" s="18">
        <f>SUBTOTAL(3,$B$7:B8)</f>
        <v>2</v>
      </c>
      <c r="B8" s="20" t="s">
        <v>24</v>
      </c>
      <c r="C8" s="20" t="s">
        <v>25</v>
      </c>
      <c r="D8" s="21" t="s">
        <v>26</v>
      </c>
      <c r="E8" s="26" t="s">
        <v>27</v>
      </c>
      <c r="F8" s="43">
        <v>10</v>
      </c>
      <c r="G8" s="43">
        <v>4.3</v>
      </c>
      <c r="H8" s="44">
        <v>44805</v>
      </c>
      <c r="I8" s="50">
        <v>45261</v>
      </c>
      <c r="J8" s="43">
        <v>2.596</v>
      </c>
      <c r="K8" s="18" t="s">
        <v>28</v>
      </c>
      <c r="L8" s="18" t="s">
        <v>29</v>
      </c>
      <c r="M8" s="47">
        <v>1</v>
      </c>
    </row>
    <row r="9" spans="1:13" s="3" customFormat="1" ht="54" customHeight="1">
      <c r="A9" s="18">
        <f>SUBTOTAL(3,$B$7:B9)</f>
        <v>3</v>
      </c>
      <c r="B9" s="20" t="s">
        <v>30</v>
      </c>
      <c r="C9" s="20" t="s">
        <v>31</v>
      </c>
      <c r="D9" s="21" t="s">
        <v>32</v>
      </c>
      <c r="E9" s="20" t="s">
        <v>27</v>
      </c>
      <c r="F9" s="43">
        <v>8.9</v>
      </c>
      <c r="G9" s="43">
        <v>5</v>
      </c>
      <c r="H9" s="44">
        <v>44805</v>
      </c>
      <c r="I9" s="50">
        <v>45627</v>
      </c>
      <c r="J9" s="43">
        <v>2</v>
      </c>
      <c r="K9" s="18" t="s">
        <v>33</v>
      </c>
      <c r="L9" s="18" t="s">
        <v>34</v>
      </c>
      <c r="M9" s="47">
        <v>1</v>
      </c>
    </row>
    <row r="10" spans="1:13" s="1" customFormat="1" ht="78.75" customHeight="1">
      <c r="A10" s="18">
        <f>SUBTOTAL(3,$B$7:B10)</f>
        <v>4</v>
      </c>
      <c r="B10" s="20" t="s">
        <v>35</v>
      </c>
      <c r="C10" s="20" t="s">
        <v>36</v>
      </c>
      <c r="D10" s="21" t="s">
        <v>37</v>
      </c>
      <c r="E10" s="20" t="s">
        <v>27</v>
      </c>
      <c r="F10" s="43">
        <v>7</v>
      </c>
      <c r="G10" s="43">
        <v>4</v>
      </c>
      <c r="H10" s="44">
        <v>45047</v>
      </c>
      <c r="I10" s="50">
        <v>45992</v>
      </c>
      <c r="J10" s="43">
        <v>3</v>
      </c>
      <c r="K10" s="18" t="s">
        <v>38</v>
      </c>
      <c r="L10" s="18" t="s">
        <v>23</v>
      </c>
      <c r="M10" s="47">
        <v>1</v>
      </c>
    </row>
    <row r="11" spans="1:13" s="1" customFormat="1" ht="60" customHeight="1">
      <c r="A11" s="18">
        <f>SUBTOTAL(3,$B$7:B11)</f>
        <v>5</v>
      </c>
      <c r="B11" s="20" t="s">
        <v>39</v>
      </c>
      <c r="C11" s="20" t="s">
        <v>40</v>
      </c>
      <c r="D11" s="21" t="s">
        <v>41</v>
      </c>
      <c r="E11" s="26" t="s">
        <v>27</v>
      </c>
      <c r="F11" s="43">
        <v>5</v>
      </c>
      <c r="G11" s="43">
        <v>3</v>
      </c>
      <c r="H11" s="44">
        <v>44501</v>
      </c>
      <c r="I11" s="50">
        <v>45261</v>
      </c>
      <c r="J11" s="43">
        <v>0.5</v>
      </c>
      <c r="K11" s="18" t="s">
        <v>33</v>
      </c>
      <c r="L11" s="18" t="s">
        <v>34</v>
      </c>
      <c r="M11" s="47">
        <v>1</v>
      </c>
    </row>
    <row r="12" spans="1:13" s="1" customFormat="1" ht="69.75" customHeight="1">
      <c r="A12" s="18">
        <f>SUBTOTAL(3,$B$7:B12)</f>
        <v>6</v>
      </c>
      <c r="B12" s="20" t="s">
        <v>42</v>
      </c>
      <c r="C12" s="20" t="s">
        <v>43</v>
      </c>
      <c r="D12" s="21" t="s">
        <v>44</v>
      </c>
      <c r="E12" s="26" t="s">
        <v>45</v>
      </c>
      <c r="F12" s="43">
        <v>3.8</v>
      </c>
      <c r="G12" s="43">
        <v>2.7</v>
      </c>
      <c r="H12" s="44">
        <v>44713</v>
      </c>
      <c r="I12" s="50">
        <v>45627</v>
      </c>
      <c r="J12" s="43">
        <v>0.5</v>
      </c>
      <c r="K12" s="18" t="s">
        <v>46</v>
      </c>
      <c r="L12" s="18" t="s">
        <v>34</v>
      </c>
      <c r="M12" s="47">
        <v>1</v>
      </c>
    </row>
    <row r="13" spans="1:13" s="1" customFormat="1" ht="121.5" customHeight="1">
      <c r="A13" s="18">
        <f>SUBTOTAL(3,$B$7:B13)</f>
        <v>7</v>
      </c>
      <c r="B13" s="20" t="s">
        <v>47</v>
      </c>
      <c r="C13" s="20" t="s">
        <v>48</v>
      </c>
      <c r="D13" s="21" t="s">
        <v>49</v>
      </c>
      <c r="E13" s="26" t="s">
        <v>27</v>
      </c>
      <c r="F13" s="43">
        <v>3.26</v>
      </c>
      <c r="G13" s="43">
        <v>2.5</v>
      </c>
      <c r="H13" s="44">
        <v>43831</v>
      </c>
      <c r="I13" s="50">
        <v>45261</v>
      </c>
      <c r="J13" s="43">
        <v>0.2</v>
      </c>
      <c r="K13" s="18" t="s">
        <v>33</v>
      </c>
      <c r="L13" s="18" t="s">
        <v>23</v>
      </c>
      <c r="M13" s="47">
        <v>1</v>
      </c>
    </row>
    <row r="14" spans="1:13" s="1" customFormat="1" ht="114.75" customHeight="1">
      <c r="A14" s="18">
        <f>SUBTOTAL(3,$B$7:B14)</f>
        <v>8</v>
      </c>
      <c r="B14" s="20" t="s">
        <v>50</v>
      </c>
      <c r="C14" s="20" t="s">
        <v>51</v>
      </c>
      <c r="D14" s="21" t="s">
        <v>52</v>
      </c>
      <c r="E14" s="26" t="s">
        <v>21</v>
      </c>
      <c r="F14" s="43">
        <v>3.11</v>
      </c>
      <c r="G14" s="43">
        <v>2.638</v>
      </c>
      <c r="H14" s="44">
        <v>43831</v>
      </c>
      <c r="I14" s="50">
        <v>45261</v>
      </c>
      <c r="J14" s="43">
        <v>0.8</v>
      </c>
      <c r="K14" s="18" t="s">
        <v>22</v>
      </c>
      <c r="L14" s="18" t="s">
        <v>23</v>
      </c>
      <c r="M14" s="47">
        <v>1</v>
      </c>
    </row>
    <row r="15" spans="1:13" s="1" customFormat="1" ht="51" customHeight="1">
      <c r="A15" s="18">
        <f>SUBTOTAL(3,$B$7:B15)</f>
        <v>9</v>
      </c>
      <c r="B15" s="20" t="s">
        <v>53</v>
      </c>
      <c r="C15" s="20" t="s">
        <v>54</v>
      </c>
      <c r="D15" s="21" t="s">
        <v>55</v>
      </c>
      <c r="E15" s="26" t="s">
        <v>56</v>
      </c>
      <c r="F15" s="43">
        <v>3</v>
      </c>
      <c r="G15" s="43">
        <v>0.8</v>
      </c>
      <c r="H15" s="44">
        <v>44774</v>
      </c>
      <c r="I15" s="50">
        <v>45261</v>
      </c>
      <c r="J15" s="43">
        <v>0.5</v>
      </c>
      <c r="K15" s="18" t="s">
        <v>28</v>
      </c>
      <c r="L15" s="18" t="s">
        <v>29</v>
      </c>
      <c r="M15" s="47">
        <v>1</v>
      </c>
    </row>
    <row r="16" spans="1:13" s="1" customFormat="1" ht="60" customHeight="1">
      <c r="A16" s="18">
        <f>SUBTOTAL(3,$B$7:B16)</f>
        <v>10</v>
      </c>
      <c r="B16" s="22" t="s">
        <v>57</v>
      </c>
      <c r="C16" s="22" t="s">
        <v>58</v>
      </c>
      <c r="D16" s="23" t="s">
        <v>59</v>
      </c>
      <c r="E16" s="20" t="s">
        <v>27</v>
      </c>
      <c r="F16" s="43">
        <v>3</v>
      </c>
      <c r="G16" s="43">
        <v>0.2</v>
      </c>
      <c r="H16" s="44">
        <v>45078</v>
      </c>
      <c r="I16" s="50">
        <v>45627</v>
      </c>
      <c r="J16" s="43">
        <v>0.5</v>
      </c>
      <c r="K16" s="18" t="s">
        <v>60</v>
      </c>
      <c r="L16" s="18" t="s">
        <v>23</v>
      </c>
      <c r="M16" s="47">
        <v>1</v>
      </c>
    </row>
    <row r="17" spans="1:13" s="3" customFormat="1" ht="60" customHeight="1">
      <c r="A17" s="18">
        <f>SUBTOTAL(3,$B$7:B17)</f>
        <v>11</v>
      </c>
      <c r="B17" s="24" t="s">
        <v>61</v>
      </c>
      <c r="C17" s="24" t="s">
        <v>62</v>
      </c>
      <c r="D17" s="25" t="s">
        <v>63</v>
      </c>
      <c r="E17" s="18" t="s">
        <v>64</v>
      </c>
      <c r="F17" s="41">
        <v>2.75</v>
      </c>
      <c r="G17" s="41">
        <v>2.0515</v>
      </c>
      <c r="H17" s="45">
        <v>44835</v>
      </c>
      <c r="I17" s="51">
        <v>45992</v>
      </c>
      <c r="J17" s="41">
        <v>0.8</v>
      </c>
      <c r="K17" s="18" t="s">
        <v>33</v>
      </c>
      <c r="L17" s="18" t="s">
        <v>34</v>
      </c>
      <c r="M17" s="47">
        <v>1</v>
      </c>
    </row>
    <row r="18" spans="1:13" s="1" customFormat="1" ht="79.5" customHeight="1">
      <c r="A18" s="18">
        <f>SUBTOTAL(3,$B$7:B18)</f>
        <v>12</v>
      </c>
      <c r="B18" s="20" t="s">
        <v>65</v>
      </c>
      <c r="C18" s="20" t="s">
        <v>66</v>
      </c>
      <c r="D18" s="21" t="s">
        <v>67</v>
      </c>
      <c r="E18" s="26" t="s">
        <v>56</v>
      </c>
      <c r="F18" s="43">
        <v>2.67</v>
      </c>
      <c r="G18" s="43">
        <v>1.8</v>
      </c>
      <c r="H18" s="44">
        <v>45078</v>
      </c>
      <c r="I18" s="50">
        <v>45809</v>
      </c>
      <c r="J18" s="43">
        <v>0.3</v>
      </c>
      <c r="K18" s="18" t="s">
        <v>22</v>
      </c>
      <c r="L18" s="18" t="s">
        <v>23</v>
      </c>
      <c r="M18" s="47">
        <v>1</v>
      </c>
    </row>
    <row r="19" spans="1:13" s="1" customFormat="1" ht="111" customHeight="1">
      <c r="A19" s="18">
        <f>SUBTOTAL(3,$B$7:B19)</f>
        <v>13</v>
      </c>
      <c r="B19" s="20" t="s">
        <v>68</v>
      </c>
      <c r="C19" s="20" t="s">
        <v>69</v>
      </c>
      <c r="D19" s="21" t="s">
        <v>70</v>
      </c>
      <c r="E19" s="26" t="s">
        <v>27</v>
      </c>
      <c r="F19" s="43">
        <v>2.5</v>
      </c>
      <c r="G19" s="43">
        <v>2.2</v>
      </c>
      <c r="H19" s="44">
        <v>44197</v>
      </c>
      <c r="I19" s="50">
        <v>45261</v>
      </c>
      <c r="J19" s="43">
        <v>0.2</v>
      </c>
      <c r="K19" s="18" t="s">
        <v>28</v>
      </c>
      <c r="L19" s="18" t="s">
        <v>23</v>
      </c>
      <c r="M19" s="47">
        <v>1</v>
      </c>
    </row>
    <row r="20" spans="1:13" s="1" customFormat="1" ht="60" customHeight="1">
      <c r="A20" s="18">
        <f>SUBTOTAL(3,$B$7:B20)</f>
        <v>14</v>
      </c>
      <c r="B20" s="18" t="s">
        <v>71</v>
      </c>
      <c r="C20" s="18" t="s">
        <v>72</v>
      </c>
      <c r="D20" s="19" t="s">
        <v>73</v>
      </c>
      <c r="E20" s="18" t="s">
        <v>74</v>
      </c>
      <c r="F20" s="41">
        <v>2.5</v>
      </c>
      <c r="G20" s="41">
        <v>2</v>
      </c>
      <c r="H20" s="45">
        <v>44927</v>
      </c>
      <c r="I20" s="49">
        <v>45627</v>
      </c>
      <c r="J20" s="46">
        <v>1</v>
      </c>
      <c r="K20" s="18" t="s">
        <v>28</v>
      </c>
      <c r="L20" s="26" t="s">
        <v>23</v>
      </c>
      <c r="M20" s="47">
        <v>1</v>
      </c>
    </row>
    <row r="21" spans="1:13" s="1" customFormat="1" ht="109.5" customHeight="1">
      <c r="A21" s="18">
        <f>SUBTOTAL(3,$B$7:B21)</f>
        <v>15</v>
      </c>
      <c r="B21" s="22" t="s">
        <v>75</v>
      </c>
      <c r="C21" s="22" t="s">
        <v>76</v>
      </c>
      <c r="D21" s="23" t="s">
        <v>77</v>
      </c>
      <c r="E21" s="20" t="s">
        <v>27</v>
      </c>
      <c r="F21" s="43">
        <v>2.5</v>
      </c>
      <c r="G21" s="43">
        <v>1.2</v>
      </c>
      <c r="H21" s="44">
        <v>45170</v>
      </c>
      <c r="I21" s="50">
        <v>45992</v>
      </c>
      <c r="J21" s="43">
        <v>0.2</v>
      </c>
      <c r="K21" s="18" t="s">
        <v>33</v>
      </c>
      <c r="L21" s="18" t="s">
        <v>34</v>
      </c>
      <c r="M21" s="47">
        <v>1</v>
      </c>
    </row>
    <row r="22" spans="1:13" s="1" customFormat="1" ht="57.75" customHeight="1">
      <c r="A22" s="18">
        <f>SUBTOTAL(3,$B$7:B22)</f>
        <v>16</v>
      </c>
      <c r="B22" s="26" t="s">
        <v>78</v>
      </c>
      <c r="C22" s="26" t="s">
        <v>79</v>
      </c>
      <c r="D22" s="27" t="s">
        <v>80</v>
      </c>
      <c r="E22" s="26" t="s">
        <v>81</v>
      </c>
      <c r="F22" s="46">
        <v>2.3</v>
      </c>
      <c r="G22" s="41">
        <v>1</v>
      </c>
      <c r="H22" s="42">
        <v>44986</v>
      </c>
      <c r="I22" s="49">
        <v>45261</v>
      </c>
      <c r="J22" s="46">
        <v>0.15</v>
      </c>
      <c r="K22" s="26" t="s">
        <v>82</v>
      </c>
      <c r="L22" s="26" t="s">
        <v>23</v>
      </c>
      <c r="M22" s="47">
        <v>1</v>
      </c>
    </row>
    <row r="23" spans="1:13" s="1" customFormat="1" ht="60" customHeight="1">
      <c r="A23" s="18">
        <f>SUBTOTAL(3,$B$7:B23)</f>
        <v>17</v>
      </c>
      <c r="B23" s="20" t="s">
        <v>83</v>
      </c>
      <c r="C23" s="20" t="s">
        <v>84</v>
      </c>
      <c r="D23" s="21" t="s">
        <v>85</v>
      </c>
      <c r="E23" s="20" t="s">
        <v>27</v>
      </c>
      <c r="F23" s="43">
        <v>1.94</v>
      </c>
      <c r="G23" s="43">
        <v>1.68</v>
      </c>
      <c r="H23" s="44">
        <v>45078</v>
      </c>
      <c r="I23" s="50">
        <v>45809</v>
      </c>
      <c r="J23" s="43">
        <v>0.4</v>
      </c>
      <c r="K23" s="18" t="s">
        <v>33</v>
      </c>
      <c r="L23" s="18" t="s">
        <v>23</v>
      </c>
      <c r="M23" s="47">
        <v>1</v>
      </c>
    </row>
    <row r="24" spans="1:13" s="1" customFormat="1" ht="55.5" customHeight="1">
      <c r="A24" s="18">
        <f>SUBTOTAL(3,$B$7:B24)</f>
        <v>18</v>
      </c>
      <c r="B24" s="18" t="s">
        <v>86</v>
      </c>
      <c r="C24" s="18" t="s">
        <v>87</v>
      </c>
      <c r="D24" s="19" t="s">
        <v>88</v>
      </c>
      <c r="E24" s="18" t="s">
        <v>64</v>
      </c>
      <c r="F24" s="41">
        <v>1.746</v>
      </c>
      <c r="G24" s="41">
        <v>1.74</v>
      </c>
      <c r="H24" s="45">
        <v>44136</v>
      </c>
      <c r="I24" s="51">
        <v>45992</v>
      </c>
      <c r="J24" s="41">
        <v>0.25</v>
      </c>
      <c r="K24" s="18" t="s">
        <v>33</v>
      </c>
      <c r="L24" s="18" t="s">
        <v>23</v>
      </c>
      <c r="M24" s="47">
        <v>1</v>
      </c>
    </row>
    <row r="25" spans="1:13" s="1" customFormat="1" ht="82.5" customHeight="1">
      <c r="A25" s="18">
        <f>SUBTOTAL(3,$B$7:B25)</f>
        <v>19</v>
      </c>
      <c r="B25" s="20" t="s">
        <v>89</v>
      </c>
      <c r="C25" s="20" t="s">
        <v>90</v>
      </c>
      <c r="D25" s="21" t="s">
        <v>91</v>
      </c>
      <c r="E25" s="26" t="s">
        <v>56</v>
      </c>
      <c r="F25" s="43">
        <v>1.6</v>
      </c>
      <c r="G25" s="43">
        <v>0.7</v>
      </c>
      <c r="H25" s="44">
        <v>44166</v>
      </c>
      <c r="I25" s="50">
        <v>45261</v>
      </c>
      <c r="J25" s="43">
        <v>0.01</v>
      </c>
      <c r="K25" s="18" t="s">
        <v>38</v>
      </c>
      <c r="L25" s="18" t="s">
        <v>34</v>
      </c>
      <c r="M25" s="47">
        <v>1</v>
      </c>
    </row>
    <row r="26" spans="1:13" s="1" customFormat="1" ht="60" customHeight="1">
      <c r="A26" s="18">
        <f>SUBTOTAL(3,$B$7:B26)</f>
        <v>20</v>
      </c>
      <c r="B26" s="20" t="s">
        <v>92</v>
      </c>
      <c r="C26" s="20" t="s">
        <v>93</v>
      </c>
      <c r="D26" s="21" t="s">
        <v>94</v>
      </c>
      <c r="E26" s="26" t="s">
        <v>27</v>
      </c>
      <c r="F26" s="43">
        <v>1.5</v>
      </c>
      <c r="G26" s="43">
        <v>1.2</v>
      </c>
      <c r="H26" s="44">
        <v>44652</v>
      </c>
      <c r="I26" s="50">
        <v>45261</v>
      </c>
      <c r="J26" s="43">
        <v>0.1</v>
      </c>
      <c r="K26" s="18" t="s">
        <v>28</v>
      </c>
      <c r="L26" s="18" t="s">
        <v>23</v>
      </c>
      <c r="M26" s="47">
        <v>1</v>
      </c>
    </row>
    <row r="27" spans="1:13" s="1" customFormat="1" ht="94.5" customHeight="1">
      <c r="A27" s="18">
        <f>SUBTOTAL(3,$B$7:B27)</f>
        <v>21</v>
      </c>
      <c r="B27" s="20" t="s">
        <v>95</v>
      </c>
      <c r="C27" s="20" t="s">
        <v>96</v>
      </c>
      <c r="D27" s="21" t="s">
        <v>97</v>
      </c>
      <c r="E27" s="26" t="s">
        <v>56</v>
      </c>
      <c r="F27" s="43">
        <v>1.5</v>
      </c>
      <c r="G27" s="43">
        <v>1</v>
      </c>
      <c r="H27" s="44">
        <v>44531</v>
      </c>
      <c r="I27" s="50">
        <v>45261</v>
      </c>
      <c r="J27" s="43">
        <v>0.4</v>
      </c>
      <c r="K27" s="18" t="s">
        <v>22</v>
      </c>
      <c r="L27" s="18" t="s">
        <v>34</v>
      </c>
      <c r="M27" s="47">
        <v>1</v>
      </c>
    </row>
    <row r="28" spans="1:13" s="1" customFormat="1" ht="60" customHeight="1">
      <c r="A28" s="18">
        <f>SUBTOTAL(3,$B$7:B28)</f>
        <v>22</v>
      </c>
      <c r="B28" s="20" t="s">
        <v>98</v>
      </c>
      <c r="C28" s="20" t="s">
        <v>99</v>
      </c>
      <c r="D28" s="21" t="s">
        <v>100</v>
      </c>
      <c r="E28" s="26" t="s">
        <v>21</v>
      </c>
      <c r="F28" s="43">
        <v>1.35</v>
      </c>
      <c r="G28" s="43">
        <v>1</v>
      </c>
      <c r="H28" s="44">
        <v>44774</v>
      </c>
      <c r="I28" s="50">
        <v>45261</v>
      </c>
      <c r="J28" s="43">
        <v>0.85</v>
      </c>
      <c r="K28" s="18" t="s">
        <v>33</v>
      </c>
      <c r="L28" s="18" t="s">
        <v>34</v>
      </c>
      <c r="M28" s="47">
        <v>1</v>
      </c>
    </row>
    <row r="29" spans="1:13" s="1" customFormat="1" ht="63" customHeight="1">
      <c r="A29" s="18">
        <f>SUBTOTAL(3,$B$7:B29)</f>
        <v>23</v>
      </c>
      <c r="B29" s="20" t="s">
        <v>101</v>
      </c>
      <c r="C29" s="20" t="s">
        <v>102</v>
      </c>
      <c r="D29" s="21" t="s">
        <v>103</v>
      </c>
      <c r="E29" s="26" t="s">
        <v>21</v>
      </c>
      <c r="F29" s="43">
        <v>1.35</v>
      </c>
      <c r="G29" s="43">
        <v>0.1997</v>
      </c>
      <c r="H29" s="44">
        <v>44805</v>
      </c>
      <c r="I29" s="50">
        <v>45627</v>
      </c>
      <c r="J29" s="43">
        <v>0.8</v>
      </c>
      <c r="K29" s="18" t="s">
        <v>22</v>
      </c>
      <c r="L29" s="18" t="s">
        <v>23</v>
      </c>
      <c r="M29" s="47">
        <v>1</v>
      </c>
    </row>
    <row r="30" spans="1:13" s="3" customFormat="1" ht="58.5" customHeight="1">
      <c r="A30" s="18">
        <f>SUBTOTAL(3,$B$7:B30)</f>
        <v>24</v>
      </c>
      <c r="B30" s="20" t="s">
        <v>104</v>
      </c>
      <c r="C30" s="20" t="s">
        <v>105</v>
      </c>
      <c r="D30" s="21" t="s">
        <v>106</v>
      </c>
      <c r="E30" s="26" t="s">
        <v>21</v>
      </c>
      <c r="F30" s="43">
        <v>1.3</v>
      </c>
      <c r="G30" s="43">
        <v>0.8</v>
      </c>
      <c r="H30" s="44">
        <v>43952</v>
      </c>
      <c r="I30" s="50">
        <v>45261</v>
      </c>
      <c r="J30" s="43">
        <v>0.19</v>
      </c>
      <c r="K30" s="18" t="s">
        <v>22</v>
      </c>
      <c r="L30" s="18" t="s">
        <v>29</v>
      </c>
      <c r="M30" s="47">
        <v>1</v>
      </c>
    </row>
    <row r="31" spans="1:13" s="3" customFormat="1" ht="72" customHeight="1">
      <c r="A31" s="18">
        <f>SUBTOTAL(3,$B$7:B31)</f>
        <v>25</v>
      </c>
      <c r="B31" s="20" t="s">
        <v>107</v>
      </c>
      <c r="C31" s="20" t="s">
        <v>108</v>
      </c>
      <c r="D31" s="21" t="s">
        <v>109</v>
      </c>
      <c r="E31" s="26" t="s">
        <v>110</v>
      </c>
      <c r="F31" s="43">
        <v>1.2996</v>
      </c>
      <c r="G31" s="43">
        <v>1.2996</v>
      </c>
      <c r="H31" s="44">
        <v>44958</v>
      </c>
      <c r="I31" s="50">
        <v>45323</v>
      </c>
      <c r="J31" s="43">
        <v>0.7</v>
      </c>
      <c r="K31" s="18" t="s">
        <v>46</v>
      </c>
      <c r="L31" s="18" t="s">
        <v>23</v>
      </c>
      <c r="M31" s="47">
        <v>1</v>
      </c>
    </row>
    <row r="32" spans="1:13" s="1" customFormat="1" ht="57.75" customHeight="1">
      <c r="A32" s="18">
        <f>SUBTOTAL(3,$B$7:B32)</f>
        <v>26</v>
      </c>
      <c r="B32" s="20" t="s">
        <v>111</v>
      </c>
      <c r="C32" s="20" t="s">
        <v>112</v>
      </c>
      <c r="D32" s="21" t="s">
        <v>113</v>
      </c>
      <c r="E32" s="26" t="s">
        <v>114</v>
      </c>
      <c r="F32" s="43">
        <v>1.2692</v>
      </c>
      <c r="G32" s="43">
        <v>1.27</v>
      </c>
      <c r="H32" s="44">
        <v>44713</v>
      </c>
      <c r="I32" s="50">
        <v>45261</v>
      </c>
      <c r="J32" s="43">
        <v>0.3</v>
      </c>
      <c r="K32" s="18" t="s">
        <v>22</v>
      </c>
      <c r="L32" s="18" t="s">
        <v>23</v>
      </c>
      <c r="M32" s="47">
        <v>1</v>
      </c>
    </row>
    <row r="33" spans="1:13" s="3" customFormat="1" ht="75.75" customHeight="1">
      <c r="A33" s="18">
        <f>SUBTOTAL(3,$B$7:B33)</f>
        <v>27</v>
      </c>
      <c r="B33" s="20" t="s">
        <v>115</v>
      </c>
      <c r="C33" s="20" t="s">
        <v>116</v>
      </c>
      <c r="D33" s="21" t="s">
        <v>117</v>
      </c>
      <c r="E33" s="26" t="s">
        <v>118</v>
      </c>
      <c r="F33" s="43">
        <v>1.23</v>
      </c>
      <c r="G33" s="43">
        <v>1.23</v>
      </c>
      <c r="H33" s="44">
        <v>44562</v>
      </c>
      <c r="I33" s="50">
        <v>45627</v>
      </c>
      <c r="J33" s="43">
        <v>0.65</v>
      </c>
      <c r="K33" s="18" t="s">
        <v>33</v>
      </c>
      <c r="L33" s="18" t="s">
        <v>34</v>
      </c>
      <c r="M33" s="47">
        <v>1</v>
      </c>
    </row>
    <row r="34" spans="1:13" s="1" customFormat="1" ht="60" customHeight="1">
      <c r="A34" s="18">
        <f>SUBTOTAL(3,$B$7:B34)</f>
        <v>28</v>
      </c>
      <c r="B34" s="20" t="s">
        <v>119</v>
      </c>
      <c r="C34" s="20" t="s">
        <v>120</v>
      </c>
      <c r="D34" s="21" t="s">
        <v>121</v>
      </c>
      <c r="E34" s="26" t="s">
        <v>118</v>
      </c>
      <c r="F34" s="43">
        <v>1.2</v>
      </c>
      <c r="G34" s="43">
        <v>0.7</v>
      </c>
      <c r="H34" s="44">
        <v>44682</v>
      </c>
      <c r="I34" s="50">
        <v>45444</v>
      </c>
      <c r="J34" s="43">
        <v>0.05</v>
      </c>
      <c r="K34" s="18" t="s">
        <v>28</v>
      </c>
      <c r="L34" s="18" t="s">
        <v>23</v>
      </c>
      <c r="M34" s="47">
        <v>1</v>
      </c>
    </row>
    <row r="35" spans="1:13" s="3" customFormat="1" ht="60" customHeight="1">
      <c r="A35" s="18">
        <f>SUBTOTAL(3,$B$7:B35)</f>
        <v>29</v>
      </c>
      <c r="B35" s="20" t="s">
        <v>122</v>
      </c>
      <c r="C35" s="20" t="s">
        <v>123</v>
      </c>
      <c r="D35" s="21" t="s">
        <v>124</v>
      </c>
      <c r="E35" s="26" t="s">
        <v>114</v>
      </c>
      <c r="F35" s="43">
        <v>1.1726</v>
      </c>
      <c r="G35" s="43">
        <v>1.17</v>
      </c>
      <c r="H35" s="44">
        <v>44348</v>
      </c>
      <c r="I35" s="50">
        <v>45261</v>
      </c>
      <c r="J35" s="43">
        <v>0.05</v>
      </c>
      <c r="K35" s="18" t="s">
        <v>33</v>
      </c>
      <c r="L35" s="18" t="s">
        <v>23</v>
      </c>
      <c r="M35" s="47">
        <v>1</v>
      </c>
    </row>
    <row r="36" spans="1:13" s="1" customFormat="1" ht="46.5" customHeight="1">
      <c r="A36" s="18">
        <f>SUBTOTAL(3,$B$7:B36)</f>
        <v>30</v>
      </c>
      <c r="B36" s="18" t="s">
        <v>125</v>
      </c>
      <c r="C36" s="18" t="s">
        <v>126</v>
      </c>
      <c r="D36" s="19" t="s">
        <v>127</v>
      </c>
      <c r="E36" s="18" t="s">
        <v>64</v>
      </c>
      <c r="F36" s="41">
        <v>1.05</v>
      </c>
      <c r="G36" s="41">
        <v>1.05</v>
      </c>
      <c r="H36" s="45">
        <v>45078</v>
      </c>
      <c r="I36" s="51">
        <v>45627</v>
      </c>
      <c r="J36" s="41">
        <v>0.5</v>
      </c>
      <c r="K36" s="18" t="s">
        <v>128</v>
      </c>
      <c r="L36" s="18" t="s">
        <v>23</v>
      </c>
      <c r="M36" s="47">
        <v>1</v>
      </c>
    </row>
    <row r="37" spans="1:13" s="1" customFormat="1" ht="45.75" customHeight="1">
      <c r="A37" s="18">
        <f>SUBTOTAL(3,$B$7:B37)</f>
        <v>31</v>
      </c>
      <c r="B37" s="20" t="s">
        <v>129</v>
      </c>
      <c r="C37" s="20" t="s">
        <v>130</v>
      </c>
      <c r="D37" s="21" t="s">
        <v>131</v>
      </c>
      <c r="E37" s="26" t="s">
        <v>132</v>
      </c>
      <c r="F37" s="43">
        <v>1.0402</v>
      </c>
      <c r="G37" s="43">
        <v>0.51</v>
      </c>
      <c r="H37" s="44">
        <v>44652</v>
      </c>
      <c r="I37" s="50">
        <v>45444</v>
      </c>
      <c r="J37" s="43">
        <v>0.05</v>
      </c>
      <c r="K37" s="18" t="s">
        <v>133</v>
      </c>
      <c r="L37" s="18" t="s">
        <v>23</v>
      </c>
      <c r="M37" s="47">
        <v>1</v>
      </c>
    </row>
    <row r="38" spans="1:13" s="1" customFormat="1" ht="60" customHeight="1">
      <c r="A38" s="18">
        <f>SUBTOTAL(3,$B$7:B38)</f>
        <v>32</v>
      </c>
      <c r="B38" s="18" t="s">
        <v>134</v>
      </c>
      <c r="C38" s="18" t="s">
        <v>135</v>
      </c>
      <c r="D38" s="19" t="s">
        <v>136</v>
      </c>
      <c r="E38" s="18" t="s">
        <v>64</v>
      </c>
      <c r="F38" s="41">
        <v>1</v>
      </c>
      <c r="G38" s="41">
        <v>1</v>
      </c>
      <c r="H38" s="45">
        <v>44835</v>
      </c>
      <c r="I38" s="51">
        <v>45444</v>
      </c>
      <c r="J38" s="41">
        <v>0.7</v>
      </c>
      <c r="K38" s="18" t="s">
        <v>46</v>
      </c>
      <c r="L38" s="18" t="s">
        <v>23</v>
      </c>
      <c r="M38" s="47">
        <v>1</v>
      </c>
    </row>
    <row r="39" spans="1:13" s="1" customFormat="1" ht="57" customHeight="1">
      <c r="A39" s="18">
        <f>SUBTOTAL(3,$B$7:B39)</f>
        <v>33</v>
      </c>
      <c r="B39" s="28" t="s">
        <v>137</v>
      </c>
      <c r="C39" s="28" t="s">
        <v>138</v>
      </c>
      <c r="D39" s="29" t="s">
        <v>139</v>
      </c>
      <c r="E39" s="18" t="s">
        <v>74</v>
      </c>
      <c r="F39" s="41">
        <v>1</v>
      </c>
      <c r="G39" s="41">
        <v>0.6</v>
      </c>
      <c r="H39" s="45">
        <v>45047</v>
      </c>
      <c r="I39" s="51">
        <v>45627</v>
      </c>
      <c r="J39" s="41">
        <v>0.5</v>
      </c>
      <c r="K39" s="18" t="s">
        <v>28</v>
      </c>
      <c r="L39" s="26" t="s">
        <v>23</v>
      </c>
      <c r="M39" s="47">
        <v>1</v>
      </c>
    </row>
    <row r="40" spans="1:13" s="1" customFormat="1" ht="60" customHeight="1">
      <c r="A40" s="18">
        <f>SUBTOTAL(3,$B$7:B40)</f>
        <v>34</v>
      </c>
      <c r="B40" s="20" t="s">
        <v>140</v>
      </c>
      <c r="C40" s="20" t="s">
        <v>141</v>
      </c>
      <c r="D40" s="21" t="s">
        <v>142</v>
      </c>
      <c r="E40" s="26" t="s">
        <v>27</v>
      </c>
      <c r="F40" s="43">
        <v>1</v>
      </c>
      <c r="G40" s="43">
        <v>0.6</v>
      </c>
      <c r="H40" s="44">
        <v>44682</v>
      </c>
      <c r="I40" s="50">
        <v>45261</v>
      </c>
      <c r="J40" s="43">
        <v>0.3</v>
      </c>
      <c r="K40" s="18" t="s">
        <v>28</v>
      </c>
      <c r="L40" s="18" t="s">
        <v>23</v>
      </c>
      <c r="M40" s="47">
        <v>1</v>
      </c>
    </row>
    <row r="41" spans="1:13" s="1" customFormat="1" ht="60" customHeight="1">
      <c r="A41" s="18">
        <f>SUBTOTAL(3,$B$7:B41)</f>
        <v>35</v>
      </c>
      <c r="B41" s="18" t="s">
        <v>143</v>
      </c>
      <c r="C41" s="18" t="s">
        <v>144</v>
      </c>
      <c r="D41" s="19" t="s">
        <v>145</v>
      </c>
      <c r="E41" s="18" t="s">
        <v>74</v>
      </c>
      <c r="F41" s="41">
        <v>1</v>
      </c>
      <c r="G41" s="41">
        <v>0.3</v>
      </c>
      <c r="H41" s="45">
        <v>45017</v>
      </c>
      <c r="I41" s="51">
        <v>45413</v>
      </c>
      <c r="J41" s="41">
        <v>0.3</v>
      </c>
      <c r="K41" s="18" t="s">
        <v>46</v>
      </c>
      <c r="L41" s="26" t="s">
        <v>23</v>
      </c>
      <c r="M41" s="47">
        <v>1</v>
      </c>
    </row>
    <row r="42" spans="1:13" s="1" customFormat="1" ht="60" customHeight="1">
      <c r="A42" s="18">
        <f>SUBTOTAL(3,$B$7:B42)</f>
        <v>36</v>
      </c>
      <c r="B42" s="22" t="s">
        <v>146</v>
      </c>
      <c r="C42" s="22" t="s">
        <v>147</v>
      </c>
      <c r="D42" s="19" t="s">
        <v>148</v>
      </c>
      <c r="E42" s="20" t="s">
        <v>27</v>
      </c>
      <c r="F42" s="43">
        <v>0.72</v>
      </c>
      <c r="G42" s="43">
        <v>0.6</v>
      </c>
      <c r="H42" s="44">
        <v>44927</v>
      </c>
      <c r="I42" s="50">
        <v>45992</v>
      </c>
      <c r="J42" s="43">
        <v>0.7</v>
      </c>
      <c r="K42" s="18" t="s">
        <v>33</v>
      </c>
      <c r="L42" s="18" t="s">
        <v>34</v>
      </c>
      <c r="M42" s="47">
        <v>1</v>
      </c>
    </row>
    <row r="43" spans="1:13" s="1" customFormat="1" ht="60" customHeight="1">
      <c r="A43" s="18">
        <f>SUBTOTAL(3,$B$7:B43)</f>
        <v>37</v>
      </c>
      <c r="B43" s="20" t="s">
        <v>149</v>
      </c>
      <c r="C43" s="20" t="s">
        <v>150</v>
      </c>
      <c r="D43" s="21" t="s">
        <v>151</v>
      </c>
      <c r="E43" s="26" t="s">
        <v>152</v>
      </c>
      <c r="F43" s="43">
        <v>0.625</v>
      </c>
      <c r="G43" s="43">
        <v>0.41</v>
      </c>
      <c r="H43" s="44">
        <v>43770</v>
      </c>
      <c r="I43" s="50">
        <v>45261</v>
      </c>
      <c r="J43" s="43">
        <v>0.02</v>
      </c>
      <c r="K43" s="18" t="s">
        <v>33</v>
      </c>
      <c r="L43" s="18" t="s">
        <v>23</v>
      </c>
      <c r="M43" s="47">
        <v>1</v>
      </c>
    </row>
    <row r="44" spans="1:13" s="1" customFormat="1" ht="60" customHeight="1">
      <c r="A44" s="18">
        <f>SUBTOTAL(3,$B$7:B44)</f>
        <v>38</v>
      </c>
      <c r="B44" s="20" t="s">
        <v>153</v>
      </c>
      <c r="C44" s="20" t="s">
        <v>154</v>
      </c>
      <c r="D44" s="21" t="s">
        <v>155</v>
      </c>
      <c r="E44" s="26" t="s">
        <v>27</v>
      </c>
      <c r="F44" s="43">
        <v>0.6</v>
      </c>
      <c r="G44" s="43">
        <v>0.6</v>
      </c>
      <c r="H44" s="44">
        <v>44197</v>
      </c>
      <c r="I44" s="50">
        <v>45261</v>
      </c>
      <c r="J44" s="43">
        <v>0.1</v>
      </c>
      <c r="K44" s="18" t="s">
        <v>28</v>
      </c>
      <c r="L44" s="18" t="s">
        <v>29</v>
      </c>
      <c r="M44" s="47">
        <v>1</v>
      </c>
    </row>
    <row r="45" spans="1:13" s="1" customFormat="1" ht="60" customHeight="1">
      <c r="A45" s="18">
        <f>SUBTOTAL(3,$B$7:B45)</f>
        <v>39</v>
      </c>
      <c r="B45" s="30" t="s">
        <v>156</v>
      </c>
      <c r="C45" s="30" t="s">
        <v>157</v>
      </c>
      <c r="D45" s="31" t="s">
        <v>158</v>
      </c>
      <c r="E45" s="30" t="s">
        <v>114</v>
      </c>
      <c r="F45" s="41">
        <v>0.6</v>
      </c>
      <c r="G45" s="41">
        <v>0.6</v>
      </c>
      <c r="H45" s="42">
        <v>44348</v>
      </c>
      <c r="I45" s="42">
        <v>45627</v>
      </c>
      <c r="J45" s="41">
        <v>0.05</v>
      </c>
      <c r="K45" s="18" t="s">
        <v>22</v>
      </c>
      <c r="L45" s="18" t="s">
        <v>34</v>
      </c>
      <c r="M45" s="47">
        <v>1</v>
      </c>
    </row>
    <row r="46" spans="1:13" s="1" customFormat="1" ht="60" customHeight="1">
      <c r="A46" s="18">
        <f>SUBTOTAL(3,$B$7:B46)</f>
        <v>40</v>
      </c>
      <c r="B46" s="20" t="s">
        <v>159</v>
      </c>
      <c r="C46" s="20" t="s">
        <v>160</v>
      </c>
      <c r="D46" s="21" t="s">
        <v>161</v>
      </c>
      <c r="E46" s="26" t="s">
        <v>162</v>
      </c>
      <c r="F46" s="43">
        <v>0.6</v>
      </c>
      <c r="G46" s="43">
        <v>0.5</v>
      </c>
      <c r="H46" s="44">
        <v>44927</v>
      </c>
      <c r="I46" s="50">
        <v>45261</v>
      </c>
      <c r="J46" s="43">
        <v>0.5</v>
      </c>
      <c r="K46" s="18" t="s">
        <v>33</v>
      </c>
      <c r="L46" s="52" t="s">
        <v>29</v>
      </c>
      <c r="M46" s="47">
        <v>1</v>
      </c>
    </row>
    <row r="47" spans="1:13" s="1" customFormat="1" ht="96.75" customHeight="1">
      <c r="A47" s="18">
        <f>SUBTOTAL(3,$B$7:B47)</f>
        <v>41</v>
      </c>
      <c r="B47" s="20" t="s">
        <v>163</v>
      </c>
      <c r="C47" s="20" t="s">
        <v>164</v>
      </c>
      <c r="D47" s="21" t="s">
        <v>165</v>
      </c>
      <c r="E47" s="26" t="s">
        <v>166</v>
      </c>
      <c r="F47" s="43">
        <v>0.57</v>
      </c>
      <c r="G47" s="43">
        <v>0.31</v>
      </c>
      <c r="H47" s="44">
        <v>43952</v>
      </c>
      <c r="I47" s="50">
        <v>45261</v>
      </c>
      <c r="J47" s="43">
        <v>0.2291</v>
      </c>
      <c r="K47" s="18" t="s">
        <v>167</v>
      </c>
      <c r="L47" s="18" t="s">
        <v>23</v>
      </c>
      <c r="M47" s="47">
        <v>1</v>
      </c>
    </row>
    <row r="48" spans="1:13" s="1" customFormat="1" ht="60" customHeight="1">
      <c r="A48" s="18">
        <f>SUBTOTAL(3,$B$7:B48)</f>
        <v>42</v>
      </c>
      <c r="B48" s="22" t="s">
        <v>168</v>
      </c>
      <c r="C48" s="22" t="s">
        <v>169</v>
      </c>
      <c r="D48" s="23" t="s">
        <v>170</v>
      </c>
      <c r="E48" s="18" t="s">
        <v>74</v>
      </c>
      <c r="F48" s="41">
        <v>0.5</v>
      </c>
      <c r="G48" s="41">
        <v>0.3</v>
      </c>
      <c r="H48" s="45">
        <v>44927</v>
      </c>
      <c r="I48" s="51">
        <v>45627</v>
      </c>
      <c r="J48" s="41">
        <v>0.4</v>
      </c>
      <c r="K48" s="18" t="s">
        <v>60</v>
      </c>
      <c r="L48" s="26" t="s">
        <v>34</v>
      </c>
      <c r="M48" s="47">
        <v>1</v>
      </c>
    </row>
    <row r="49" spans="1:13" s="1" customFormat="1" ht="58.5" customHeight="1">
      <c r="A49" s="18">
        <f>SUBTOTAL(3,$B$7:B49)</f>
        <v>43</v>
      </c>
      <c r="B49" s="22" t="s">
        <v>153</v>
      </c>
      <c r="C49" s="22" t="s">
        <v>171</v>
      </c>
      <c r="D49" s="19" t="s">
        <v>172</v>
      </c>
      <c r="E49" s="20" t="s">
        <v>27</v>
      </c>
      <c r="F49" s="43">
        <v>0.5</v>
      </c>
      <c r="G49" s="43">
        <v>0.2</v>
      </c>
      <c r="H49" s="44">
        <v>44927</v>
      </c>
      <c r="I49" s="50">
        <v>45261</v>
      </c>
      <c r="J49" s="43">
        <v>0.2</v>
      </c>
      <c r="K49" s="18" t="s">
        <v>28</v>
      </c>
      <c r="L49" s="18" t="s">
        <v>23</v>
      </c>
      <c r="M49" s="47">
        <v>1</v>
      </c>
    </row>
    <row r="50" spans="1:13" s="1" customFormat="1" ht="57" customHeight="1">
      <c r="A50" s="18">
        <f>SUBTOTAL(3,$B$7:B50)</f>
        <v>44</v>
      </c>
      <c r="B50" s="20" t="s">
        <v>173</v>
      </c>
      <c r="C50" s="20" t="s">
        <v>174</v>
      </c>
      <c r="D50" s="21" t="s">
        <v>175</v>
      </c>
      <c r="E50" s="26" t="s">
        <v>27</v>
      </c>
      <c r="F50" s="43">
        <v>0.5</v>
      </c>
      <c r="G50" s="43">
        <v>0.2</v>
      </c>
      <c r="H50" s="44">
        <v>45017</v>
      </c>
      <c r="I50" s="50">
        <v>45444</v>
      </c>
      <c r="J50" s="43">
        <v>0.15</v>
      </c>
      <c r="K50" s="18" t="s">
        <v>33</v>
      </c>
      <c r="L50" s="18" t="s">
        <v>23</v>
      </c>
      <c r="M50" s="47">
        <v>1</v>
      </c>
    </row>
    <row r="51" spans="1:13" s="1" customFormat="1" ht="51" customHeight="1">
      <c r="A51" s="18">
        <f>SUBTOTAL(3,$B$7:B51)</f>
        <v>45</v>
      </c>
      <c r="B51" s="22" t="s">
        <v>176</v>
      </c>
      <c r="C51" s="22" t="s">
        <v>177</v>
      </c>
      <c r="D51" s="23" t="s">
        <v>178</v>
      </c>
      <c r="E51" s="20" t="s">
        <v>27</v>
      </c>
      <c r="F51" s="43">
        <v>0.5</v>
      </c>
      <c r="G51" s="43">
        <v>0.2</v>
      </c>
      <c r="H51" s="44">
        <v>45078</v>
      </c>
      <c r="I51" s="50">
        <v>45627</v>
      </c>
      <c r="J51" s="43">
        <v>0.1</v>
      </c>
      <c r="K51" s="18" t="s">
        <v>60</v>
      </c>
      <c r="L51" s="18" t="s">
        <v>29</v>
      </c>
      <c r="M51" s="47">
        <v>1</v>
      </c>
    </row>
    <row r="52" spans="1:13" s="1" customFormat="1" ht="54.75" customHeight="1">
      <c r="A52" s="18">
        <f>SUBTOTAL(3,$B$7:B52)</f>
        <v>46</v>
      </c>
      <c r="B52" s="20" t="s">
        <v>179</v>
      </c>
      <c r="C52" s="20" t="s">
        <v>180</v>
      </c>
      <c r="D52" s="21" t="s">
        <v>181</v>
      </c>
      <c r="E52" s="26" t="s">
        <v>152</v>
      </c>
      <c r="F52" s="43">
        <v>0.5</v>
      </c>
      <c r="G52" s="43">
        <v>0.05</v>
      </c>
      <c r="H52" s="44">
        <v>43466</v>
      </c>
      <c r="I52" s="50">
        <v>45261</v>
      </c>
      <c r="J52" s="43">
        <v>0.01</v>
      </c>
      <c r="K52" s="18" t="s">
        <v>82</v>
      </c>
      <c r="L52" s="18" t="s">
        <v>23</v>
      </c>
      <c r="M52" s="47">
        <v>1</v>
      </c>
    </row>
    <row r="53" spans="1:13" s="1" customFormat="1" ht="97.5" customHeight="1">
      <c r="A53" s="18">
        <f>SUBTOTAL(3,$B$7:B53)</f>
        <v>47</v>
      </c>
      <c r="B53" s="22" t="s">
        <v>182</v>
      </c>
      <c r="C53" s="22" t="s">
        <v>183</v>
      </c>
      <c r="D53" s="32" t="s">
        <v>184</v>
      </c>
      <c r="E53" s="26" t="s">
        <v>118</v>
      </c>
      <c r="F53" s="41">
        <v>0.48</v>
      </c>
      <c r="G53" s="41">
        <v>0.48</v>
      </c>
      <c r="H53" s="45">
        <v>44835</v>
      </c>
      <c r="I53" s="45">
        <v>45566</v>
      </c>
      <c r="J53" s="41">
        <v>0.2</v>
      </c>
      <c r="K53" s="18" t="s">
        <v>60</v>
      </c>
      <c r="L53" s="18" t="s">
        <v>23</v>
      </c>
      <c r="M53" s="47">
        <v>1</v>
      </c>
    </row>
    <row r="54" spans="1:13" s="1" customFormat="1" ht="54.75" customHeight="1">
      <c r="A54" s="18">
        <f>SUBTOTAL(3,$B$7:B54)</f>
        <v>48</v>
      </c>
      <c r="B54" s="20" t="s">
        <v>185</v>
      </c>
      <c r="C54" s="20" t="s">
        <v>186</v>
      </c>
      <c r="D54" s="21" t="s">
        <v>187</v>
      </c>
      <c r="E54" s="26" t="s">
        <v>27</v>
      </c>
      <c r="F54" s="43">
        <v>0.48</v>
      </c>
      <c r="G54" s="43">
        <v>0.3</v>
      </c>
      <c r="H54" s="44">
        <v>44197</v>
      </c>
      <c r="I54" s="50">
        <v>45261</v>
      </c>
      <c r="J54" s="43">
        <v>0.03</v>
      </c>
      <c r="K54" s="18" t="s">
        <v>28</v>
      </c>
      <c r="L54" s="18" t="s">
        <v>23</v>
      </c>
      <c r="M54" s="47">
        <v>1</v>
      </c>
    </row>
    <row r="55" spans="1:13" s="1" customFormat="1" ht="60" customHeight="1">
      <c r="A55" s="18">
        <f>SUBTOTAL(3,$B$7:B55)</f>
        <v>49</v>
      </c>
      <c r="B55" s="20" t="s">
        <v>188</v>
      </c>
      <c r="C55" s="20" t="s">
        <v>189</v>
      </c>
      <c r="D55" s="21" t="s">
        <v>190</v>
      </c>
      <c r="E55" s="26" t="s">
        <v>110</v>
      </c>
      <c r="F55" s="43">
        <v>0.4</v>
      </c>
      <c r="G55" s="43">
        <v>0.15</v>
      </c>
      <c r="H55" s="44">
        <v>44774</v>
      </c>
      <c r="I55" s="50">
        <v>45505</v>
      </c>
      <c r="J55" s="43">
        <v>0.2</v>
      </c>
      <c r="K55" s="18" t="s">
        <v>33</v>
      </c>
      <c r="L55" s="18" t="s">
        <v>23</v>
      </c>
      <c r="M55" s="47">
        <v>1</v>
      </c>
    </row>
    <row r="56" spans="1:13" s="1" customFormat="1" ht="70.5" customHeight="1">
      <c r="A56" s="18">
        <f>SUBTOTAL(3,$B$7:B56)</f>
        <v>50</v>
      </c>
      <c r="B56" s="20" t="s">
        <v>191</v>
      </c>
      <c r="C56" s="20" t="s">
        <v>192</v>
      </c>
      <c r="D56" s="21" t="s">
        <v>193</v>
      </c>
      <c r="E56" s="26" t="s">
        <v>194</v>
      </c>
      <c r="F56" s="43">
        <v>0.35</v>
      </c>
      <c r="G56" s="43">
        <v>0.32</v>
      </c>
      <c r="H56" s="44">
        <v>43800</v>
      </c>
      <c r="I56" s="50">
        <v>45261</v>
      </c>
      <c r="J56" s="43">
        <v>0.036</v>
      </c>
      <c r="K56" s="18" t="s">
        <v>33</v>
      </c>
      <c r="L56" s="18" t="s">
        <v>23</v>
      </c>
      <c r="M56" s="47">
        <v>1</v>
      </c>
    </row>
    <row r="57" spans="1:13" s="1" customFormat="1" ht="48" customHeight="1">
      <c r="A57" s="18">
        <f>SUBTOTAL(3,$B$7:B57)</f>
        <v>51</v>
      </c>
      <c r="B57" s="18" t="s">
        <v>195</v>
      </c>
      <c r="C57" s="18" t="s">
        <v>196</v>
      </c>
      <c r="D57" s="19" t="s">
        <v>197</v>
      </c>
      <c r="E57" s="26" t="s">
        <v>162</v>
      </c>
      <c r="F57" s="41">
        <v>0.3</v>
      </c>
      <c r="G57" s="41">
        <v>0.3</v>
      </c>
      <c r="H57" s="42">
        <v>45108</v>
      </c>
      <c r="I57" s="49">
        <v>45627</v>
      </c>
      <c r="J57" s="41">
        <v>0.2</v>
      </c>
      <c r="K57" s="18" t="s">
        <v>82</v>
      </c>
      <c r="L57" s="18" t="s">
        <v>34</v>
      </c>
      <c r="M57" s="47">
        <v>1</v>
      </c>
    </row>
    <row r="58" spans="1:13" s="1" customFormat="1" ht="60" customHeight="1">
      <c r="A58" s="18">
        <f>SUBTOTAL(3,$B$7:B58)</f>
        <v>52</v>
      </c>
      <c r="B58" s="20" t="s">
        <v>198</v>
      </c>
      <c r="C58" s="20" t="s">
        <v>199</v>
      </c>
      <c r="D58" s="21" t="s">
        <v>200</v>
      </c>
      <c r="E58" s="26" t="s">
        <v>152</v>
      </c>
      <c r="F58" s="43">
        <v>0.3</v>
      </c>
      <c r="G58" s="43">
        <v>0.1</v>
      </c>
      <c r="H58" s="44">
        <v>44531</v>
      </c>
      <c r="I58" s="50">
        <v>45261</v>
      </c>
      <c r="J58" s="43">
        <v>0.02</v>
      </c>
      <c r="K58" s="18" t="s">
        <v>33</v>
      </c>
      <c r="L58" s="18" t="s">
        <v>23</v>
      </c>
      <c r="M58" s="47">
        <v>1</v>
      </c>
    </row>
    <row r="59" spans="1:13" s="1" customFormat="1" ht="60" customHeight="1">
      <c r="A59" s="18">
        <f>SUBTOTAL(3,$B$7:B59)</f>
        <v>53</v>
      </c>
      <c r="B59" s="20" t="s">
        <v>201</v>
      </c>
      <c r="C59" s="20" t="s">
        <v>202</v>
      </c>
      <c r="D59" s="21" t="s">
        <v>203</v>
      </c>
      <c r="E59" s="26" t="s">
        <v>204</v>
      </c>
      <c r="F59" s="43">
        <v>0.25</v>
      </c>
      <c r="G59" s="43">
        <v>0.15</v>
      </c>
      <c r="H59" s="44" t="s">
        <v>205</v>
      </c>
      <c r="I59" s="50">
        <v>45261</v>
      </c>
      <c r="J59" s="43">
        <v>0.1822</v>
      </c>
      <c r="K59" s="18" t="s">
        <v>46</v>
      </c>
      <c r="L59" s="18" t="s">
        <v>23</v>
      </c>
      <c r="M59" s="47">
        <v>1</v>
      </c>
    </row>
    <row r="60" spans="1:13" s="1" customFormat="1" ht="66.75" customHeight="1">
      <c r="A60" s="18">
        <f>SUBTOTAL(3,$B$7:B60)</f>
        <v>54</v>
      </c>
      <c r="B60" s="26" t="s">
        <v>206</v>
      </c>
      <c r="C60" s="26" t="s">
        <v>207</v>
      </c>
      <c r="D60" s="27" t="s">
        <v>208</v>
      </c>
      <c r="E60" s="26" t="s">
        <v>209</v>
      </c>
      <c r="F60" s="41">
        <v>0.2317</v>
      </c>
      <c r="G60" s="41">
        <v>0.2</v>
      </c>
      <c r="H60" s="42">
        <v>44593</v>
      </c>
      <c r="I60" s="42">
        <v>45261</v>
      </c>
      <c r="J60" s="41">
        <v>0.1</v>
      </c>
      <c r="K60" s="18" t="s">
        <v>33</v>
      </c>
      <c r="L60" s="18" t="s">
        <v>34</v>
      </c>
      <c r="M60" s="47">
        <v>1</v>
      </c>
    </row>
    <row r="61" spans="1:13" s="1" customFormat="1" ht="57" customHeight="1">
      <c r="A61" s="18">
        <f>SUBTOTAL(3,$B$7:B61)</f>
        <v>55</v>
      </c>
      <c r="B61" s="26" t="s">
        <v>210</v>
      </c>
      <c r="C61" s="26" t="s">
        <v>211</v>
      </c>
      <c r="D61" s="27" t="s">
        <v>212</v>
      </c>
      <c r="E61" s="26" t="s">
        <v>209</v>
      </c>
      <c r="F61" s="41">
        <v>0.212</v>
      </c>
      <c r="G61" s="41">
        <v>0.2</v>
      </c>
      <c r="H61" s="42">
        <v>44348</v>
      </c>
      <c r="I61" s="42">
        <v>45261</v>
      </c>
      <c r="J61" s="41">
        <v>0.07</v>
      </c>
      <c r="K61" s="18" t="s">
        <v>33</v>
      </c>
      <c r="L61" s="18" t="s">
        <v>34</v>
      </c>
      <c r="M61" s="47">
        <v>1</v>
      </c>
    </row>
    <row r="62" spans="1:13" s="1" customFormat="1" ht="60" customHeight="1">
      <c r="A62" s="18">
        <f>SUBTOTAL(3,$B$7:B62)</f>
        <v>56</v>
      </c>
      <c r="B62" s="20" t="s">
        <v>213</v>
      </c>
      <c r="C62" s="20" t="s">
        <v>214</v>
      </c>
      <c r="D62" s="21" t="s">
        <v>215</v>
      </c>
      <c r="E62" s="26" t="s">
        <v>152</v>
      </c>
      <c r="F62" s="43">
        <v>0.2</v>
      </c>
      <c r="G62" s="43">
        <v>0.2</v>
      </c>
      <c r="H62" s="44">
        <v>44866</v>
      </c>
      <c r="I62" s="50">
        <v>45261</v>
      </c>
      <c r="J62" s="43">
        <v>0.05</v>
      </c>
      <c r="K62" s="18" t="s">
        <v>33</v>
      </c>
      <c r="L62" s="18" t="s">
        <v>23</v>
      </c>
      <c r="M62" s="47">
        <v>1</v>
      </c>
    </row>
    <row r="63" spans="1:13" s="1" customFormat="1" ht="54.75" customHeight="1">
      <c r="A63" s="18">
        <f>SUBTOTAL(3,$B$7:B63)</f>
        <v>57</v>
      </c>
      <c r="B63" s="30" t="s">
        <v>216</v>
      </c>
      <c r="C63" s="30" t="s">
        <v>217</v>
      </c>
      <c r="D63" s="31" t="s">
        <v>218</v>
      </c>
      <c r="E63" s="20" t="s">
        <v>45</v>
      </c>
      <c r="F63" s="43">
        <v>0.2</v>
      </c>
      <c r="G63" s="43">
        <v>0.2</v>
      </c>
      <c r="H63" s="44">
        <v>44896</v>
      </c>
      <c r="I63" s="50">
        <v>45261</v>
      </c>
      <c r="J63" s="43">
        <v>0.03</v>
      </c>
      <c r="K63" s="18" t="s">
        <v>82</v>
      </c>
      <c r="L63" s="18" t="s">
        <v>34</v>
      </c>
      <c r="M63" s="47">
        <v>1</v>
      </c>
    </row>
    <row r="64" spans="1:13" s="1" customFormat="1" ht="60" customHeight="1">
      <c r="A64" s="18">
        <f>SUBTOTAL(3,$B$7:B64)</f>
        <v>58</v>
      </c>
      <c r="B64" s="20" t="s">
        <v>219</v>
      </c>
      <c r="C64" s="20" t="s">
        <v>220</v>
      </c>
      <c r="D64" s="21" t="s">
        <v>221</v>
      </c>
      <c r="E64" s="26" t="s">
        <v>21</v>
      </c>
      <c r="F64" s="43">
        <v>0.2</v>
      </c>
      <c r="G64" s="43">
        <v>0.12</v>
      </c>
      <c r="H64" s="44">
        <v>44621</v>
      </c>
      <c r="I64" s="50">
        <v>45261</v>
      </c>
      <c r="J64" s="43">
        <v>0.1</v>
      </c>
      <c r="K64" s="18" t="s">
        <v>33</v>
      </c>
      <c r="L64" s="18" t="s">
        <v>23</v>
      </c>
      <c r="M64" s="47">
        <v>1</v>
      </c>
    </row>
    <row r="65" spans="1:13" s="1" customFormat="1" ht="84.75" customHeight="1">
      <c r="A65" s="18">
        <f>SUBTOTAL(3,$B$7:B65)</f>
        <v>59</v>
      </c>
      <c r="B65" s="26" t="s">
        <v>222</v>
      </c>
      <c r="C65" s="26" t="s">
        <v>223</v>
      </c>
      <c r="D65" s="27" t="s">
        <v>224</v>
      </c>
      <c r="E65" s="18" t="s">
        <v>132</v>
      </c>
      <c r="F65" s="46">
        <v>0.1722</v>
      </c>
      <c r="G65" s="46">
        <v>0.1722</v>
      </c>
      <c r="H65" s="45">
        <v>44713</v>
      </c>
      <c r="I65" s="51">
        <v>45383</v>
      </c>
      <c r="J65" s="46">
        <v>0.0843</v>
      </c>
      <c r="K65" s="26" t="s">
        <v>33</v>
      </c>
      <c r="L65" s="18" t="s">
        <v>34</v>
      </c>
      <c r="M65" s="47">
        <v>1</v>
      </c>
    </row>
    <row r="66" spans="1:13" s="1" customFormat="1" ht="63.75" customHeight="1">
      <c r="A66" s="18">
        <f>SUBTOTAL(3,$B$7:B66)</f>
        <v>60</v>
      </c>
      <c r="B66" s="20" t="s">
        <v>225</v>
      </c>
      <c r="C66" s="20" t="s">
        <v>226</v>
      </c>
      <c r="D66" s="21" t="s">
        <v>227</v>
      </c>
      <c r="E66" s="26" t="s">
        <v>81</v>
      </c>
      <c r="F66" s="43">
        <v>0.17</v>
      </c>
      <c r="G66" s="43">
        <v>0.15</v>
      </c>
      <c r="H66" s="44">
        <v>44927</v>
      </c>
      <c r="I66" s="50">
        <v>45261</v>
      </c>
      <c r="J66" s="43">
        <v>0.15</v>
      </c>
      <c r="K66" s="18" t="s">
        <v>46</v>
      </c>
      <c r="L66" s="18" t="s">
        <v>23</v>
      </c>
      <c r="M66" s="47">
        <v>1</v>
      </c>
    </row>
    <row r="67" spans="1:13" s="1" customFormat="1" ht="81" customHeight="1">
      <c r="A67" s="18">
        <f>SUBTOTAL(3,$B$7:B67)</f>
        <v>61</v>
      </c>
      <c r="B67" s="20" t="s">
        <v>228</v>
      </c>
      <c r="C67" s="20" t="s">
        <v>229</v>
      </c>
      <c r="D67" s="21" t="s">
        <v>230</v>
      </c>
      <c r="E67" s="26" t="s">
        <v>162</v>
      </c>
      <c r="F67" s="43">
        <v>0.16</v>
      </c>
      <c r="G67" s="43">
        <v>0.082</v>
      </c>
      <c r="H67" s="44">
        <v>43891</v>
      </c>
      <c r="I67" s="50">
        <v>45261</v>
      </c>
      <c r="J67" s="43">
        <v>0.05</v>
      </c>
      <c r="K67" s="18" t="s">
        <v>82</v>
      </c>
      <c r="L67" s="18" t="s">
        <v>34</v>
      </c>
      <c r="M67" s="47">
        <v>1</v>
      </c>
    </row>
    <row r="68" spans="1:13" s="1" customFormat="1" ht="72" customHeight="1">
      <c r="A68" s="18">
        <f>SUBTOTAL(3,$B$7:B68)</f>
        <v>62</v>
      </c>
      <c r="B68" s="30" t="s">
        <v>231</v>
      </c>
      <c r="C68" s="30" t="s">
        <v>232</v>
      </c>
      <c r="D68" s="31" t="s">
        <v>233</v>
      </c>
      <c r="E68" s="20" t="s">
        <v>45</v>
      </c>
      <c r="F68" s="43">
        <v>0.15</v>
      </c>
      <c r="G68" s="43">
        <v>0.15</v>
      </c>
      <c r="H68" s="44">
        <v>44197</v>
      </c>
      <c r="I68" s="50">
        <v>45261</v>
      </c>
      <c r="J68" s="43">
        <v>0.02</v>
      </c>
      <c r="K68" s="18" t="s">
        <v>82</v>
      </c>
      <c r="L68" s="18" t="s">
        <v>34</v>
      </c>
      <c r="M68" s="47">
        <v>1</v>
      </c>
    </row>
    <row r="69" spans="1:13" s="1" customFormat="1" ht="82.5" customHeight="1">
      <c r="A69" s="18">
        <f>SUBTOTAL(3,$B$7:B69)</f>
        <v>63</v>
      </c>
      <c r="B69" s="18" t="s">
        <v>234</v>
      </c>
      <c r="C69" s="18" t="s">
        <v>235</v>
      </c>
      <c r="D69" s="19" t="s">
        <v>236</v>
      </c>
      <c r="E69" s="26" t="s">
        <v>194</v>
      </c>
      <c r="F69" s="41">
        <v>0.15</v>
      </c>
      <c r="G69" s="41">
        <v>0.1</v>
      </c>
      <c r="H69" s="42">
        <v>44931</v>
      </c>
      <c r="I69" s="49">
        <v>45265</v>
      </c>
      <c r="J69" s="46">
        <v>0.1</v>
      </c>
      <c r="K69" s="18" t="s">
        <v>133</v>
      </c>
      <c r="L69" s="18" t="s">
        <v>34</v>
      </c>
      <c r="M69" s="47">
        <v>1</v>
      </c>
    </row>
    <row r="70" spans="1:13" s="1" customFormat="1" ht="60" customHeight="1">
      <c r="A70" s="18">
        <f>SUBTOTAL(3,$B$7:B70)</f>
        <v>64</v>
      </c>
      <c r="B70" s="20" t="s">
        <v>237</v>
      </c>
      <c r="C70" s="20" t="s">
        <v>238</v>
      </c>
      <c r="D70" s="21" t="s">
        <v>239</v>
      </c>
      <c r="E70" s="26" t="s">
        <v>27</v>
      </c>
      <c r="F70" s="43">
        <v>0.15</v>
      </c>
      <c r="G70" s="43">
        <v>0.09</v>
      </c>
      <c r="H70" s="44">
        <v>44743</v>
      </c>
      <c r="I70" s="50">
        <v>45261</v>
      </c>
      <c r="J70" s="43">
        <v>0.05</v>
      </c>
      <c r="K70" s="18" t="s">
        <v>60</v>
      </c>
      <c r="L70" s="18" t="s">
        <v>23</v>
      </c>
      <c r="M70" s="47">
        <v>1</v>
      </c>
    </row>
    <row r="71" spans="1:13" s="1" customFormat="1" ht="57" customHeight="1">
      <c r="A71" s="18">
        <f>SUBTOTAL(3,$B$7:B71)</f>
        <v>65</v>
      </c>
      <c r="B71" s="20" t="s">
        <v>240</v>
      </c>
      <c r="C71" s="20" t="s">
        <v>241</v>
      </c>
      <c r="D71" s="21" t="s">
        <v>242</v>
      </c>
      <c r="E71" s="26" t="s">
        <v>27</v>
      </c>
      <c r="F71" s="43">
        <v>0.12</v>
      </c>
      <c r="G71" s="43">
        <v>0.1</v>
      </c>
      <c r="H71" s="44">
        <v>43831</v>
      </c>
      <c r="I71" s="50">
        <v>45261</v>
      </c>
      <c r="J71" s="43">
        <v>0.02</v>
      </c>
      <c r="K71" s="18" t="s">
        <v>33</v>
      </c>
      <c r="L71" s="18" t="s">
        <v>34</v>
      </c>
      <c r="M71" s="47">
        <v>1</v>
      </c>
    </row>
    <row r="72" spans="1:13" s="1" customFormat="1" ht="60" customHeight="1">
      <c r="A72" s="18">
        <f>SUBTOTAL(3,$B$7:B72)</f>
        <v>66</v>
      </c>
      <c r="B72" s="20" t="s">
        <v>243</v>
      </c>
      <c r="C72" s="20" t="s">
        <v>244</v>
      </c>
      <c r="D72" s="21" t="s">
        <v>245</v>
      </c>
      <c r="E72" s="26" t="s">
        <v>152</v>
      </c>
      <c r="F72" s="43">
        <v>0.1088</v>
      </c>
      <c r="G72" s="43">
        <v>0.1038</v>
      </c>
      <c r="H72" s="44">
        <v>44197</v>
      </c>
      <c r="I72" s="50">
        <v>45261</v>
      </c>
      <c r="J72" s="43">
        <v>0.053</v>
      </c>
      <c r="K72" s="18" t="s">
        <v>82</v>
      </c>
      <c r="L72" s="18" t="s">
        <v>34</v>
      </c>
      <c r="M72" s="47">
        <v>1</v>
      </c>
    </row>
    <row r="73" spans="1:13" s="1" customFormat="1" ht="60" customHeight="1">
      <c r="A73" s="18">
        <f>SUBTOTAL(3,$B$7:B73)</f>
        <v>67</v>
      </c>
      <c r="B73" s="20" t="s">
        <v>246</v>
      </c>
      <c r="C73" s="20" t="s">
        <v>247</v>
      </c>
      <c r="D73" s="21" t="s">
        <v>248</v>
      </c>
      <c r="E73" s="26" t="s">
        <v>194</v>
      </c>
      <c r="F73" s="43">
        <v>0.106</v>
      </c>
      <c r="G73" s="43">
        <v>0.099</v>
      </c>
      <c r="H73" s="44">
        <v>44501</v>
      </c>
      <c r="I73" s="50">
        <v>45261</v>
      </c>
      <c r="J73" s="43">
        <v>0.06</v>
      </c>
      <c r="K73" s="18" t="s">
        <v>82</v>
      </c>
      <c r="L73" s="18" t="s">
        <v>23</v>
      </c>
      <c r="M73" s="47">
        <v>1</v>
      </c>
    </row>
    <row r="74" spans="1:13" s="1" customFormat="1" ht="48.75" customHeight="1">
      <c r="A74" s="18">
        <f>SUBTOTAL(3,$B$7:B74)</f>
        <v>68</v>
      </c>
      <c r="B74" s="26" t="s">
        <v>249</v>
      </c>
      <c r="C74" s="26" t="s">
        <v>250</v>
      </c>
      <c r="D74" s="27" t="s">
        <v>251</v>
      </c>
      <c r="E74" s="26" t="s">
        <v>162</v>
      </c>
      <c r="F74" s="46">
        <v>0.1</v>
      </c>
      <c r="G74" s="46">
        <v>0.1</v>
      </c>
      <c r="H74" s="42">
        <v>44866</v>
      </c>
      <c r="I74" s="49">
        <v>45261</v>
      </c>
      <c r="J74" s="46">
        <v>0.0865</v>
      </c>
      <c r="K74" s="26" t="s">
        <v>60</v>
      </c>
      <c r="L74" s="26" t="s">
        <v>23</v>
      </c>
      <c r="M74" s="47">
        <v>1</v>
      </c>
    </row>
    <row r="75" spans="1:13" s="1" customFormat="1" ht="60" customHeight="1">
      <c r="A75" s="18">
        <f>SUBTOTAL(3,$B$7:B75)</f>
        <v>69</v>
      </c>
      <c r="B75" s="20" t="s">
        <v>252</v>
      </c>
      <c r="C75" s="20" t="s">
        <v>253</v>
      </c>
      <c r="D75" s="21" t="s">
        <v>254</v>
      </c>
      <c r="E75" s="26" t="s">
        <v>81</v>
      </c>
      <c r="F75" s="43">
        <v>0.1</v>
      </c>
      <c r="G75" s="43">
        <v>0.1</v>
      </c>
      <c r="H75" s="44">
        <v>45170</v>
      </c>
      <c r="I75" s="50">
        <v>45323</v>
      </c>
      <c r="J75" s="43">
        <v>0.08</v>
      </c>
      <c r="K75" s="18" t="s">
        <v>33</v>
      </c>
      <c r="L75" s="18" t="s">
        <v>34</v>
      </c>
      <c r="M75" s="47">
        <v>1</v>
      </c>
    </row>
    <row r="76" spans="1:13" s="1" customFormat="1" ht="45" customHeight="1">
      <c r="A76" s="18">
        <f>SUBTOTAL(3,$B$7:B76)</f>
        <v>70</v>
      </c>
      <c r="B76" s="53" t="s">
        <v>255</v>
      </c>
      <c r="C76" s="53" t="s">
        <v>256</v>
      </c>
      <c r="D76" s="54" t="s">
        <v>257</v>
      </c>
      <c r="E76" s="20" t="s">
        <v>45</v>
      </c>
      <c r="F76" s="43">
        <v>0.1</v>
      </c>
      <c r="G76" s="43">
        <v>0.1</v>
      </c>
      <c r="H76" s="44">
        <v>44805</v>
      </c>
      <c r="I76" s="50">
        <v>45261</v>
      </c>
      <c r="J76" s="43">
        <v>0.06</v>
      </c>
      <c r="K76" s="18" t="s">
        <v>33</v>
      </c>
      <c r="L76" s="18" t="s">
        <v>23</v>
      </c>
      <c r="M76" s="47">
        <v>1</v>
      </c>
    </row>
    <row r="77" spans="1:13" s="1" customFormat="1" ht="60" customHeight="1">
      <c r="A77" s="18">
        <f>SUBTOTAL(3,$B$7:B77)</f>
        <v>71</v>
      </c>
      <c r="B77" s="20" t="s">
        <v>258</v>
      </c>
      <c r="C77" s="20" t="s">
        <v>259</v>
      </c>
      <c r="D77" s="21" t="s">
        <v>260</v>
      </c>
      <c r="E77" s="26" t="s">
        <v>194</v>
      </c>
      <c r="F77" s="43">
        <v>0.09</v>
      </c>
      <c r="G77" s="43">
        <v>0.09</v>
      </c>
      <c r="H77" s="44">
        <v>44713</v>
      </c>
      <c r="I77" s="50">
        <v>45261</v>
      </c>
      <c r="J77" s="43">
        <v>0.028</v>
      </c>
      <c r="K77" s="18" t="s">
        <v>33</v>
      </c>
      <c r="L77" s="18" t="s">
        <v>34</v>
      </c>
      <c r="M77" s="47">
        <v>1</v>
      </c>
    </row>
    <row r="78" spans="1:13" s="1" customFormat="1" ht="55.5" customHeight="1">
      <c r="A78" s="18">
        <f>SUBTOTAL(3,$B$7:B78)</f>
        <v>72</v>
      </c>
      <c r="B78" s="18" t="s">
        <v>261</v>
      </c>
      <c r="C78" s="18" t="s">
        <v>262</v>
      </c>
      <c r="D78" s="19" t="s">
        <v>263</v>
      </c>
      <c r="E78" s="26" t="s">
        <v>162</v>
      </c>
      <c r="F78" s="58">
        <v>0.0887</v>
      </c>
      <c r="G78" s="58">
        <v>0.0887</v>
      </c>
      <c r="H78" s="42">
        <v>44713</v>
      </c>
      <c r="I78" s="50">
        <v>45261</v>
      </c>
      <c r="J78" s="60">
        <v>0.0787</v>
      </c>
      <c r="K78" s="18" t="s">
        <v>60</v>
      </c>
      <c r="L78" s="52" t="s">
        <v>34</v>
      </c>
      <c r="M78" s="47">
        <v>1</v>
      </c>
    </row>
    <row r="79" spans="1:13" s="1" customFormat="1" ht="52.5" customHeight="1">
      <c r="A79" s="18">
        <f>SUBTOTAL(3,$B$7:B79)</f>
        <v>73</v>
      </c>
      <c r="B79" s="20" t="s">
        <v>264</v>
      </c>
      <c r="C79" s="20" t="s">
        <v>265</v>
      </c>
      <c r="D79" s="21" t="s">
        <v>266</v>
      </c>
      <c r="E79" s="26" t="s">
        <v>114</v>
      </c>
      <c r="F79" s="43">
        <v>0.085</v>
      </c>
      <c r="G79" s="43">
        <v>0.08</v>
      </c>
      <c r="H79" s="44">
        <v>44562</v>
      </c>
      <c r="I79" s="50">
        <v>45261</v>
      </c>
      <c r="J79" s="43">
        <v>0.005</v>
      </c>
      <c r="K79" s="18" t="s">
        <v>267</v>
      </c>
      <c r="L79" s="18" t="s">
        <v>23</v>
      </c>
      <c r="M79" s="47">
        <v>1</v>
      </c>
    </row>
    <row r="80" spans="1:13" s="1" customFormat="1" ht="66" customHeight="1">
      <c r="A80" s="18">
        <f>SUBTOTAL(3,$B$7:B80)</f>
        <v>74</v>
      </c>
      <c r="B80" s="20" t="s">
        <v>268</v>
      </c>
      <c r="C80" s="20" t="s">
        <v>269</v>
      </c>
      <c r="D80" s="21" t="s">
        <v>270</v>
      </c>
      <c r="E80" s="26" t="s">
        <v>152</v>
      </c>
      <c r="F80" s="43">
        <v>0.082</v>
      </c>
      <c r="G80" s="43">
        <v>0.08</v>
      </c>
      <c r="H80" s="44">
        <v>43466</v>
      </c>
      <c r="I80" s="50">
        <v>45261</v>
      </c>
      <c r="J80" s="43">
        <v>0.005</v>
      </c>
      <c r="K80" s="18" t="s">
        <v>82</v>
      </c>
      <c r="L80" s="18" t="s">
        <v>34</v>
      </c>
      <c r="M80" s="47">
        <v>1</v>
      </c>
    </row>
    <row r="81" spans="1:13" s="1" customFormat="1" ht="55.5" customHeight="1">
      <c r="A81" s="18">
        <f>SUBTOTAL(3,$B$7:B81)</f>
        <v>75</v>
      </c>
      <c r="B81" s="20" t="s">
        <v>225</v>
      </c>
      <c r="C81" s="20" t="s">
        <v>271</v>
      </c>
      <c r="D81" s="21" t="s">
        <v>272</v>
      </c>
      <c r="E81" s="26" t="s">
        <v>81</v>
      </c>
      <c r="F81" s="43">
        <v>0.08</v>
      </c>
      <c r="G81" s="43">
        <v>0.08</v>
      </c>
      <c r="H81" s="44">
        <v>44927</v>
      </c>
      <c r="I81" s="50">
        <v>45261</v>
      </c>
      <c r="J81" s="43">
        <v>0.0204</v>
      </c>
      <c r="K81" s="18" t="s">
        <v>46</v>
      </c>
      <c r="L81" s="18" t="s">
        <v>34</v>
      </c>
      <c r="M81" s="47">
        <v>1</v>
      </c>
    </row>
    <row r="82" spans="1:13" s="1" customFormat="1" ht="63.75" customHeight="1">
      <c r="A82" s="18">
        <f>SUBTOTAL(3,$B$7:B82)</f>
        <v>76</v>
      </c>
      <c r="B82" s="20" t="s">
        <v>273</v>
      </c>
      <c r="C82" s="20" t="s">
        <v>274</v>
      </c>
      <c r="D82" s="21" t="s">
        <v>275</v>
      </c>
      <c r="E82" s="26" t="s">
        <v>152</v>
      </c>
      <c r="F82" s="43">
        <v>0.08</v>
      </c>
      <c r="G82" s="43">
        <v>0.07</v>
      </c>
      <c r="H82" s="44">
        <v>43831</v>
      </c>
      <c r="I82" s="50">
        <v>45261</v>
      </c>
      <c r="J82" s="43">
        <v>0.02</v>
      </c>
      <c r="K82" s="18" t="s">
        <v>46</v>
      </c>
      <c r="L82" s="18" t="s">
        <v>23</v>
      </c>
      <c r="M82" s="47">
        <v>1</v>
      </c>
    </row>
    <row r="83" spans="1:13" s="1" customFormat="1" ht="66.75" customHeight="1">
      <c r="A83" s="18">
        <f>SUBTOTAL(3,$B$7:B83)</f>
        <v>77</v>
      </c>
      <c r="B83" s="20" t="s">
        <v>276</v>
      </c>
      <c r="C83" s="20" t="s">
        <v>277</v>
      </c>
      <c r="D83" s="21" t="s">
        <v>278</v>
      </c>
      <c r="E83" s="26" t="s">
        <v>152</v>
      </c>
      <c r="F83" s="43">
        <v>0.0567</v>
      </c>
      <c r="G83" s="43">
        <v>0.0567</v>
      </c>
      <c r="H83" s="44">
        <v>44652</v>
      </c>
      <c r="I83" s="50">
        <v>45261</v>
      </c>
      <c r="J83" s="43">
        <v>0.03</v>
      </c>
      <c r="K83" s="18" t="s">
        <v>46</v>
      </c>
      <c r="L83" s="18" t="s">
        <v>23</v>
      </c>
      <c r="M83" s="47">
        <v>1</v>
      </c>
    </row>
    <row r="84" spans="1:13" s="1" customFormat="1" ht="54.75" customHeight="1">
      <c r="A84" s="18">
        <f>SUBTOTAL(3,$B$7:B84)</f>
        <v>78</v>
      </c>
      <c r="B84" s="20" t="s">
        <v>279</v>
      </c>
      <c r="C84" s="20" t="s">
        <v>280</v>
      </c>
      <c r="D84" s="21" t="s">
        <v>281</v>
      </c>
      <c r="E84" s="26" t="s">
        <v>118</v>
      </c>
      <c r="F84" s="43">
        <v>0.0525</v>
      </c>
      <c r="G84" s="43">
        <v>0.0525</v>
      </c>
      <c r="H84" s="44">
        <v>44136</v>
      </c>
      <c r="I84" s="50">
        <v>45261</v>
      </c>
      <c r="J84" s="43">
        <v>0.03</v>
      </c>
      <c r="K84" s="18" t="s">
        <v>46</v>
      </c>
      <c r="L84" s="18" t="s">
        <v>34</v>
      </c>
      <c r="M84" s="47">
        <v>1</v>
      </c>
    </row>
    <row r="85" spans="1:13" s="1" customFormat="1" ht="60" customHeight="1">
      <c r="A85" s="18">
        <f>SUBTOTAL(3,$B$7:B85)</f>
        <v>79</v>
      </c>
      <c r="B85" s="20" t="s">
        <v>282</v>
      </c>
      <c r="C85" s="20" t="s">
        <v>283</v>
      </c>
      <c r="D85" s="21" t="s">
        <v>284</v>
      </c>
      <c r="E85" s="26" t="s">
        <v>21</v>
      </c>
      <c r="F85" s="43">
        <v>0.05</v>
      </c>
      <c r="G85" s="43">
        <v>0.05</v>
      </c>
      <c r="H85" s="44">
        <v>45047</v>
      </c>
      <c r="I85" s="50">
        <v>45261</v>
      </c>
      <c r="J85" s="43">
        <v>0.05</v>
      </c>
      <c r="K85" s="18" t="s">
        <v>46</v>
      </c>
      <c r="L85" s="18" t="s">
        <v>34</v>
      </c>
      <c r="M85" s="47">
        <v>1</v>
      </c>
    </row>
    <row r="86" spans="1:13" s="1" customFormat="1" ht="55.5" customHeight="1">
      <c r="A86" s="18">
        <f>SUBTOTAL(3,$B$7:B86)</f>
        <v>80</v>
      </c>
      <c r="B86" s="20" t="s">
        <v>285</v>
      </c>
      <c r="C86" s="20" t="s">
        <v>286</v>
      </c>
      <c r="D86" s="21" t="s">
        <v>287</v>
      </c>
      <c r="E86" s="26" t="s">
        <v>152</v>
      </c>
      <c r="F86" s="43">
        <v>0.05</v>
      </c>
      <c r="G86" s="43">
        <v>0.05</v>
      </c>
      <c r="H86" s="44">
        <v>44562</v>
      </c>
      <c r="I86" s="50">
        <v>45261</v>
      </c>
      <c r="J86" s="43">
        <v>0.027</v>
      </c>
      <c r="K86" s="18" t="s">
        <v>133</v>
      </c>
      <c r="L86" s="18" t="s">
        <v>23</v>
      </c>
      <c r="M86" s="47">
        <v>1</v>
      </c>
    </row>
    <row r="87" spans="1:13" s="1" customFormat="1" ht="60" customHeight="1">
      <c r="A87" s="18">
        <f>SUBTOTAL(3,$B$7:B87)</f>
        <v>81</v>
      </c>
      <c r="B87" s="20" t="s">
        <v>288</v>
      </c>
      <c r="C87" s="20" t="s">
        <v>289</v>
      </c>
      <c r="D87" s="21" t="s">
        <v>290</v>
      </c>
      <c r="E87" s="26" t="s">
        <v>152</v>
      </c>
      <c r="F87" s="43">
        <v>0.05</v>
      </c>
      <c r="G87" s="43">
        <v>0.05</v>
      </c>
      <c r="H87" s="44">
        <v>44562</v>
      </c>
      <c r="I87" s="50">
        <v>45261</v>
      </c>
      <c r="J87" s="43">
        <v>0.01</v>
      </c>
      <c r="K87" s="18" t="s">
        <v>267</v>
      </c>
      <c r="L87" s="18" t="s">
        <v>34</v>
      </c>
      <c r="M87" s="47">
        <v>1</v>
      </c>
    </row>
    <row r="88" spans="1:13" s="2" customFormat="1" ht="24.75" customHeight="1">
      <c r="A88" s="55" t="s">
        <v>291</v>
      </c>
      <c r="B88" s="56" t="s">
        <v>292</v>
      </c>
      <c r="C88" s="16">
        <f>SUBTOTAL(3,B89:B104)</f>
        <v>16</v>
      </c>
      <c r="D88" s="57"/>
      <c r="E88" s="55"/>
      <c r="F88" s="39">
        <f>SUBTOTAL(9,F89:F104)</f>
        <v>19.45</v>
      </c>
      <c r="G88" s="39">
        <f>SUBTOTAL(9,G89:G104)</f>
        <v>15.879999999999999</v>
      </c>
      <c r="H88" s="40"/>
      <c r="I88" s="39"/>
      <c r="J88" s="39">
        <f>SUBTOTAL(9,J89:J104)</f>
        <v>6.099999999999999</v>
      </c>
      <c r="K88" s="15"/>
      <c r="L88" s="15"/>
      <c r="M88" s="2">
        <v>2</v>
      </c>
    </row>
    <row r="89" spans="1:13" s="1" customFormat="1" ht="60" customHeight="1">
      <c r="A89" s="18">
        <f>SUBTOTAL(3,$B$89:B89)</f>
        <v>1</v>
      </c>
      <c r="B89" s="20" t="s">
        <v>293</v>
      </c>
      <c r="C89" s="20" t="s">
        <v>294</v>
      </c>
      <c r="D89" s="21" t="s">
        <v>295</v>
      </c>
      <c r="E89" s="59" t="s">
        <v>296</v>
      </c>
      <c r="F89" s="43">
        <v>3.49</v>
      </c>
      <c r="G89" s="43">
        <v>3.1</v>
      </c>
      <c r="H89" s="44">
        <v>45017</v>
      </c>
      <c r="I89" s="50">
        <v>45748</v>
      </c>
      <c r="J89" s="43">
        <v>0.65</v>
      </c>
      <c r="K89" s="52" t="s">
        <v>33</v>
      </c>
      <c r="L89" s="52" t="s">
        <v>23</v>
      </c>
      <c r="M89" s="1">
        <v>2</v>
      </c>
    </row>
    <row r="90" spans="1:13" s="1" customFormat="1" ht="73.5" customHeight="1">
      <c r="A90" s="18">
        <f>SUBTOTAL(3,$B$89:B90)</f>
        <v>2</v>
      </c>
      <c r="B90" s="20" t="s">
        <v>297</v>
      </c>
      <c r="C90" s="20" t="s">
        <v>298</v>
      </c>
      <c r="D90" s="21" t="s">
        <v>299</v>
      </c>
      <c r="E90" s="59" t="s">
        <v>300</v>
      </c>
      <c r="F90" s="43">
        <v>2.99</v>
      </c>
      <c r="G90" s="43">
        <v>2.07</v>
      </c>
      <c r="H90" s="44">
        <v>45139</v>
      </c>
      <c r="I90" s="50">
        <v>45536</v>
      </c>
      <c r="J90" s="43">
        <v>0.5</v>
      </c>
      <c r="K90" s="52" t="s">
        <v>38</v>
      </c>
      <c r="L90" s="52" t="s">
        <v>23</v>
      </c>
      <c r="M90" s="1">
        <v>2</v>
      </c>
    </row>
    <row r="91" spans="1:13" s="1" customFormat="1" ht="73.5" customHeight="1">
      <c r="A91" s="18">
        <f>SUBTOTAL(3,$B$89:B91)</f>
        <v>3</v>
      </c>
      <c r="B91" s="20" t="s">
        <v>297</v>
      </c>
      <c r="C91" s="20" t="s">
        <v>301</v>
      </c>
      <c r="D91" s="21" t="s">
        <v>302</v>
      </c>
      <c r="E91" s="59" t="s">
        <v>300</v>
      </c>
      <c r="F91" s="43">
        <v>2.63</v>
      </c>
      <c r="G91" s="43">
        <v>1.74</v>
      </c>
      <c r="H91" s="44">
        <v>45170</v>
      </c>
      <c r="I91" s="50">
        <v>45627</v>
      </c>
      <c r="J91" s="43">
        <v>0.5</v>
      </c>
      <c r="K91" s="52" t="s">
        <v>38</v>
      </c>
      <c r="L91" s="52" t="s">
        <v>29</v>
      </c>
      <c r="M91" s="1">
        <v>2</v>
      </c>
    </row>
    <row r="92" spans="1:13" s="1" customFormat="1" ht="67.5" customHeight="1">
      <c r="A92" s="18">
        <f>SUBTOTAL(3,$B$89:B92)</f>
        <v>4</v>
      </c>
      <c r="B92" s="20" t="s">
        <v>303</v>
      </c>
      <c r="C92" s="20" t="s">
        <v>304</v>
      </c>
      <c r="D92" s="21" t="s">
        <v>305</v>
      </c>
      <c r="E92" s="59" t="s">
        <v>306</v>
      </c>
      <c r="F92" s="43">
        <v>2.59</v>
      </c>
      <c r="G92" s="43">
        <v>2.59</v>
      </c>
      <c r="H92" s="44">
        <v>45261</v>
      </c>
      <c r="I92" s="50">
        <v>45748</v>
      </c>
      <c r="J92" s="43">
        <v>1.2</v>
      </c>
      <c r="K92" s="52" t="s">
        <v>33</v>
      </c>
      <c r="L92" s="52" t="s">
        <v>29</v>
      </c>
      <c r="M92" s="1">
        <v>2</v>
      </c>
    </row>
    <row r="93" spans="1:13" s="1" customFormat="1" ht="52.5" customHeight="1">
      <c r="A93" s="18">
        <f>SUBTOTAL(3,$B$89:B93)</f>
        <v>5</v>
      </c>
      <c r="B93" s="20" t="s">
        <v>307</v>
      </c>
      <c r="C93" s="20" t="s">
        <v>308</v>
      </c>
      <c r="D93" s="21" t="s">
        <v>309</v>
      </c>
      <c r="E93" s="59" t="s">
        <v>310</v>
      </c>
      <c r="F93" s="43">
        <v>1.47</v>
      </c>
      <c r="G93" s="43">
        <v>1.37</v>
      </c>
      <c r="H93" s="44">
        <v>45047</v>
      </c>
      <c r="I93" s="50">
        <v>45292</v>
      </c>
      <c r="J93" s="43">
        <v>0.3</v>
      </c>
      <c r="K93" s="52" t="s">
        <v>133</v>
      </c>
      <c r="L93" s="52" t="s">
        <v>29</v>
      </c>
      <c r="M93" s="1">
        <v>2</v>
      </c>
    </row>
    <row r="94" spans="1:13" s="1" customFormat="1" ht="60" customHeight="1">
      <c r="A94" s="18">
        <f>SUBTOTAL(3,$B$89:B94)</f>
        <v>6</v>
      </c>
      <c r="B94" s="20" t="s">
        <v>311</v>
      </c>
      <c r="C94" s="20" t="s">
        <v>312</v>
      </c>
      <c r="D94" s="21" t="s">
        <v>313</v>
      </c>
      <c r="E94" s="59" t="s">
        <v>306</v>
      </c>
      <c r="F94" s="43">
        <v>1.05</v>
      </c>
      <c r="G94" s="43">
        <v>0.25</v>
      </c>
      <c r="H94" s="44">
        <v>44958</v>
      </c>
      <c r="I94" s="50">
        <v>45261</v>
      </c>
      <c r="J94" s="43">
        <v>0.59</v>
      </c>
      <c r="K94" s="52" t="s">
        <v>314</v>
      </c>
      <c r="L94" s="52" t="s">
        <v>34</v>
      </c>
      <c r="M94" s="1">
        <v>2</v>
      </c>
    </row>
    <row r="95" spans="1:13" s="1" customFormat="1" ht="87" customHeight="1">
      <c r="A95" s="18">
        <f>SUBTOTAL(3,$B$89:B95)</f>
        <v>7</v>
      </c>
      <c r="B95" s="20" t="s">
        <v>315</v>
      </c>
      <c r="C95" s="20" t="s">
        <v>316</v>
      </c>
      <c r="D95" s="21" t="s">
        <v>317</v>
      </c>
      <c r="E95" s="59" t="s">
        <v>318</v>
      </c>
      <c r="F95" s="43">
        <v>1</v>
      </c>
      <c r="G95" s="43">
        <v>0.7</v>
      </c>
      <c r="H95" s="44">
        <v>44378</v>
      </c>
      <c r="I95" s="50">
        <v>45261</v>
      </c>
      <c r="J95" s="43">
        <v>0.6</v>
      </c>
      <c r="K95" s="52" t="s">
        <v>46</v>
      </c>
      <c r="L95" s="52" t="s">
        <v>34</v>
      </c>
      <c r="M95" s="1">
        <v>2</v>
      </c>
    </row>
    <row r="96" spans="1:13" s="1" customFormat="1" ht="63.75" customHeight="1">
      <c r="A96" s="18">
        <f>SUBTOTAL(3,$B$89:B96)</f>
        <v>8</v>
      </c>
      <c r="B96" s="20" t="s">
        <v>319</v>
      </c>
      <c r="C96" s="20" t="s">
        <v>320</v>
      </c>
      <c r="D96" s="21" t="s">
        <v>321</v>
      </c>
      <c r="E96" s="59" t="s">
        <v>322</v>
      </c>
      <c r="F96" s="43">
        <v>0.91</v>
      </c>
      <c r="G96" s="43">
        <v>0.77</v>
      </c>
      <c r="H96" s="44">
        <v>44562</v>
      </c>
      <c r="I96" s="50">
        <v>45261</v>
      </c>
      <c r="J96" s="43">
        <v>0.15</v>
      </c>
      <c r="K96" s="52" t="s">
        <v>22</v>
      </c>
      <c r="L96" s="52" t="s">
        <v>34</v>
      </c>
      <c r="M96" s="1">
        <v>2</v>
      </c>
    </row>
    <row r="97" spans="1:13" s="1" customFormat="1" ht="73.5" customHeight="1">
      <c r="A97" s="18">
        <f>SUBTOTAL(3,$B$89:B97)</f>
        <v>9</v>
      </c>
      <c r="B97" s="20" t="s">
        <v>323</v>
      </c>
      <c r="C97" s="20" t="s">
        <v>324</v>
      </c>
      <c r="D97" s="21" t="s">
        <v>325</v>
      </c>
      <c r="E97" s="59" t="s">
        <v>296</v>
      </c>
      <c r="F97" s="43">
        <v>0.68</v>
      </c>
      <c r="G97" s="43">
        <v>0.57</v>
      </c>
      <c r="H97" s="44">
        <v>44562</v>
      </c>
      <c r="I97" s="50">
        <v>45627</v>
      </c>
      <c r="J97" s="43">
        <v>0.01</v>
      </c>
      <c r="K97" s="52" t="s">
        <v>38</v>
      </c>
      <c r="L97" s="52" t="s">
        <v>23</v>
      </c>
      <c r="M97" s="1">
        <v>2</v>
      </c>
    </row>
    <row r="98" spans="1:13" s="1" customFormat="1" ht="73.5" customHeight="1">
      <c r="A98" s="18">
        <f>SUBTOTAL(3,$B$89:B98)</f>
        <v>10</v>
      </c>
      <c r="B98" s="20" t="s">
        <v>326</v>
      </c>
      <c r="C98" s="20" t="s">
        <v>327</v>
      </c>
      <c r="D98" s="21" t="s">
        <v>328</v>
      </c>
      <c r="E98" s="59" t="s">
        <v>329</v>
      </c>
      <c r="F98" s="43">
        <v>0.68</v>
      </c>
      <c r="G98" s="43">
        <v>0.5</v>
      </c>
      <c r="H98" s="44">
        <v>44531</v>
      </c>
      <c r="I98" s="50">
        <v>45261</v>
      </c>
      <c r="J98" s="43">
        <v>0.18</v>
      </c>
      <c r="K98" s="52" t="s">
        <v>22</v>
      </c>
      <c r="L98" s="52" t="s">
        <v>23</v>
      </c>
      <c r="M98" s="1">
        <v>2</v>
      </c>
    </row>
    <row r="99" spans="1:13" s="1" customFormat="1" ht="66" customHeight="1">
      <c r="A99" s="18">
        <f>SUBTOTAL(3,$B$89:B99)</f>
        <v>11</v>
      </c>
      <c r="B99" s="20" t="s">
        <v>330</v>
      </c>
      <c r="C99" s="20" t="s">
        <v>331</v>
      </c>
      <c r="D99" s="21" t="s">
        <v>332</v>
      </c>
      <c r="E99" s="59" t="s">
        <v>306</v>
      </c>
      <c r="F99" s="43">
        <v>0.6</v>
      </c>
      <c r="G99" s="43">
        <v>0.25</v>
      </c>
      <c r="H99" s="44">
        <v>44197</v>
      </c>
      <c r="I99" s="50">
        <v>45261</v>
      </c>
      <c r="J99" s="43">
        <v>0.25</v>
      </c>
      <c r="K99" s="52" t="s">
        <v>333</v>
      </c>
      <c r="L99" s="52" t="s">
        <v>34</v>
      </c>
      <c r="M99" s="1">
        <v>2</v>
      </c>
    </row>
    <row r="100" spans="1:13" s="1" customFormat="1" ht="64.5" customHeight="1">
      <c r="A100" s="18">
        <f>SUBTOTAL(3,$B$89:B100)</f>
        <v>12</v>
      </c>
      <c r="B100" s="20" t="s">
        <v>334</v>
      </c>
      <c r="C100" s="20" t="s">
        <v>335</v>
      </c>
      <c r="D100" s="21" t="s">
        <v>336</v>
      </c>
      <c r="E100" s="59" t="s">
        <v>306</v>
      </c>
      <c r="F100" s="43">
        <v>0.41</v>
      </c>
      <c r="G100" s="43">
        <v>0.2</v>
      </c>
      <c r="H100" s="44">
        <v>45017</v>
      </c>
      <c r="I100" s="50">
        <v>45413</v>
      </c>
      <c r="J100" s="43">
        <v>0.31</v>
      </c>
      <c r="K100" s="52" t="s">
        <v>314</v>
      </c>
      <c r="L100" s="52" t="s">
        <v>34</v>
      </c>
      <c r="M100" s="1">
        <v>2</v>
      </c>
    </row>
    <row r="101" spans="1:13" s="1" customFormat="1" ht="57" customHeight="1">
      <c r="A101" s="18">
        <f>SUBTOTAL(3,$B$89:B101)</f>
        <v>13</v>
      </c>
      <c r="B101" s="20" t="s">
        <v>337</v>
      </c>
      <c r="C101" s="20" t="s">
        <v>338</v>
      </c>
      <c r="D101" s="21" t="s">
        <v>339</v>
      </c>
      <c r="E101" s="59" t="s">
        <v>306</v>
      </c>
      <c r="F101" s="43">
        <v>0.3</v>
      </c>
      <c r="G101" s="43">
        <v>0.15</v>
      </c>
      <c r="H101" s="44">
        <v>44621</v>
      </c>
      <c r="I101" s="50">
        <v>45992</v>
      </c>
      <c r="J101" s="43">
        <v>0.04</v>
      </c>
      <c r="K101" s="52" t="s">
        <v>38</v>
      </c>
      <c r="L101" s="52" t="s">
        <v>23</v>
      </c>
      <c r="M101" s="1">
        <v>2</v>
      </c>
    </row>
    <row r="102" spans="1:13" s="1" customFormat="1" ht="54.75" customHeight="1">
      <c r="A102" s="18">
        <f>SUBTOTAL(3,$B$89:B102)</f>
        <v>14</v>
      </c>
      <c r="B102" s="20" t="s">
        <v>340</v>
      </c>
      <c r="C102" s="20" t="s">
        <v>341</v>
      </c>
      <c r="D102" s="21" t="s">
        <v>342</v>
      </c>
      <c r="E102" s="59" t="s">
        <v>322</v>
      </c>
      <c r="F102" s="43">
        <v>0.25</v>
      </c>
      <c r="G102" s="43">
        <v>0.25</v>
      </c>
      <c r="H102" s="44">
        <v>44652</v>
      </c>
      <c r="I102" s="50">
        <v>45261</v>
      </c>
      <c r="J102" s="43">
        <v>0.07</v>
      </c>
      <c r="K102" s="52" t="s">
        <v>133</v>
      </c>
      <c r="L102" s="52" t="s">
        <v>34</v>
      </c>
      <c r="M102" s="1">
        <v>2</v>
      </c>
    </row>
    <row r="103" spans="1:13" s="1" customFormat="1" ht="75" customHeight="1">
      <c r="A103" s="18">
        <f>SUBTOTAL(3,$B$89:B103)</f>
        <v>15</v>
      </c>
      <c r="B103" s="20" t="s">
        <v>343</v>
      </c>
      <c r="C103" s="20" t="s">
        <v>344</v>
      </c>
      <c r="D103" s="21" t="s">
        <v>345</v>
      </c>
      <c r="E103" s="59" t="s">
        <v>346</v>
      </c>
      <c r="F103" s="43">
        <v>0.2</v>
      </c>
      <c r="G103" s="43">
        <v>1.2</v>
      </c>
      <c r="H103" s="44">
        <v>45108</v>
      </c>
      <c r="I103" s="50">
        <v>45839</v>
      </c>
      <c r="J103" s="43">
        <v>0.7</v>
      </c>
      <c r="K103" s="52" t="s">
        <v>38</v>
      </c>
      <c r="L103" s="52" t="s">
        <v>29</v>
      </c>
      <c r="M103" s="1">
        <v>2</v>
      </c>
    </row>
    <row r="104" spans="1:13" s="1" customFormat="1" ht="70.5" customHeight="1">
      <c r="A104" s="18">
        <f>SUBTOTAL(3,$B$89:B104)</f>
        <v>16</v>
      </c>
      <c r="B104" s="20" t="s">
        <v>347</v>
      </c>
      <c r="C104" s="20" t="s">
        <v>348</v>
      </c>
      <c r="D104" s="21" t="s">
        <v>349</v>
      </c>
      <c r="E104" s="59" t="s">
        <v>346</v>
      </c>
      <c r="F104" s="43">
        <v>0.2</v>
      </c>
      <c r="G104" s="43">
        <v>0.17</v>
      </c>
      <c r="H104" s="44">
        <v>44927</v>
      </c>
      <c r="I104" s="50">
        <v>45992</v>
      </c>
      <c r="J104" s="43">
        <v>0.05</v>
      </c>
      <c r="K104" s="52" t="s">
        <v>38</v>
      </c>
      <c r="L104" s="52" t="s">
        <v>34</v>
      </c>
      <c r="M104" s="1">
        <v>2</v>
      </c>
    </row>
    <row r="105" spans="1:13" s="2" customFormat="1" ht="24.75" customHeight="1">
      <c r="A105" s="55" t="s">
        <v>350</v>
      </c>
      <c r="B105" s="56" t="s">
        <v>351</v>
      </c>
      <c r="C105" s="16">
        <f>SUBTOTAL(3,B106:B112)</f>
        <v>7</v>
      </c>
      <c r="D105" s="57"/>
      <c r="E105" s="55"/>
      <c r="F105" s="39">
        <f>SUBTOTAL(9,F106:F112)</f>
        <v>6.689195</v>
      </c>
      <c r="G105" s="39">
        <f>SUBTOTAL(9,G106:G112)</f>
        <v>4.7197000000000005</v>
      </c>
      <c r="H105" s="40"/>
      <c r="I105" s="39"/>
      <c r="J105" s="39">
        <f>SUBTOTAL(9,J106:J112)</f>
        <v>1.5882999999999998</v>
      </c>
      <c r="K105" s="15"/>
      <c r="L105" s="15"/>
      <c r="M105" s="2">
        <v>3</v>
      </c>
    </row>
    <row r="106" spans="1:13" s="1" customFormat="1" ht="69.75" customHeight="1">
      <c r="A106" s="18">
        <f>SUBTOTAL(3,$B$106:B106)</f>
        <v>1</v>
      </c>
      <c r="B106" s="20" t="s">
        <v>352</v>
      </c>
      <c r="C106" s="20" t="s">
        <v>353</v>
      </c>
      <c r="D106" s="21" t="s">
        <v>354</v>
      </c>
      <c r="E106" s="59" t="s">
        <v>355</v>
      </c>
      <c r="F106" s="43">
        <v>2.5</v>
      </c>
      <c r="G106" s="43">
        <v>1</v>
      </c>
      <c r="H106" s="44">
        <v>44986</v>
      </c>
      <c r="I106" s="50">
        <v>45627</v>
      </c>
      <c r="J106" s="43">
        <v>0.4</v>
      </c>
      <c r="K106" s="52" t="s">
        <v>28</v>
      </c>
      <c r="L106" s="52" t="s">
        <v>34</v>
      </c>
      <c r="M106" s="2">
        <v>3</v>
      </c>
    </row>
    <row r="107" spans="1:13" s="1" customFormat="1" ht="60" customHeight="1">
      <c r="A107" s="18">
        <f>SUBTOTAL(3,$B$106:B107)</f>
        <v>2</v>
      </c>
      <c r="B107" s="20" t="s">
        <v>356</v>
      </c>
      <c r="C107" s="20" t="s">
        <v>357</v>
      </c>
      <c r="D107" s="21" t="s">
        <v>358</v>
      </c>
      <c r="E107" s="59" t="s">
        <v>359</v>
      </c>
      <c r="F107" s="43">
        <v>1.5</v>
      </c>
      <c r="G107" s="43">
        <v>1.5</v>
      </c>
      <c r="H107" s="44">
        <v>45231</v>
      </c>
      <c r="I107" s="50">
        <v>45992</v>
      </c>
      <c r="J107" s="43">
        <v>0.15</v>
      </c>
      <c r="K107" s="52" t="s">
        <v>60</v>
      </c>
      <c r="L107" s="52" t="s">
        <v>23</v>
      </c>
      <c r="M107" s="2">
        <v>3</v>
      </c>
    </row>
    <row r="108" spans="1:13" s="1" customFormat="1" ht="90" customHeight="1">
      <c r="A108" s="18">
        <f>SUBTOTAL(3,$B$106:B108)</f>
        <v>3</v>
      </c>
      <c r="B108" s="20" t="s">
        <v>360</v>
      </c>
      <c r="C108" s="20" t="s">
        <v>361</v>
      </c>
      <c r="D108" s="21" t="s">
        <v>362</v>
      </c>
      <c r="E108" s="59" t="s">
        <v>363</v>
      </c>
      <c r="F108" s="43">
        <v>0.66</v>
      </c>
      <c r="G108" s="43">
        <v>0.64</v>
      </c>
      <c r="H108" s="44">
        <v>44743</v>
      </c>
      <c r="I108" s="50">
        <v>45261</v>
      </c>
      <c r="J108" s="43">
        <v>0.27</v>
      </c>
      <c r="K108" s="52" t="s">
        <v>133</v>
      </c>
      <c r="L108" s="52" t="s">
        <v>29</v>
      </c>
      <c r="M108" s="2">
        <v>3</v>
      </c>
    </row>
    <row r="109" spans="1:13" s="1" customFormat="1" ht="55.5" customHeight="1">
      <c r="A109" s="18">
        <f>SUBTOTAL(3,$B$106:B109)</f>
        <v>4</v>
      </c>
      <c r="B109" s="20" t="s">
        <v>364</v>
      </c>
      <c r="C109" s="20" t="s">
        <v>365</v>
      </c>
      <c r="D109" s="21" t="s">
        <v>366</v>
      </c>
      <c r="E109" s="59" t="s">
        <v>355</v>
      </c>
      <c r="F109" s="43">
        <v>0.569195</v>
      </c>
      <c r="G109" s="43">
        <v>0.2897</v>
      </c>
      <c r="H109" s="44">
        <v>45170</v>
      </c>
      <c r="I109" s="50">
        <v>45627</v>
      </c>
      <c r="J109" s="43">
        <v>0.18</v>
      </c>
      <c r="K109" s="52" t="s">
        <v>60</v>
      </c>
      <c r="L109" s="52" t="s">
        <v>23</v>
      </c>
      <c r="M109" s="2">
        <v>3</v>
      </c>
    </row>
    <row r="110" spans="1:13" s="1" customFormat="1" ht="91.5" customHeight="1">
      <c r="A110" s="18">
        <f>SUBTOTAL(3,$B$106:B110)</f>
        <v>5</v>
      </c>
      <c r="B110" s="20" t="s">
        <v>360</v>
      </c>
      <c r="C110" s="20" t="s">
        <v>367</v>
      </c>
      <c r="D110" s="21" t="s">
        <v>368</v>
      </c>
      <c r="E110" s="59" t="s">
        <v>363</v>
      </c>
      <c r="F110" s="43">
        <v>0.56</v>
      </c>
      <c r="G110" s="43">
        <v>0.54</v>
      </c>
      <c r="H110" s="44">
        <v>44743</v>
      </c>
      <c r="I110" s="50">
        <v>45261</v>
      </c>
      <c r="J110" s="43">
        <v>0.1883</v>
      </c>
      <c r="K110" s="52" t="s">
        <v>133</v>
      </c>
      <c r="L110" s="52" t="s">
        <v>29</v>
      </c>
      <c r="M110" s="2">
        <v>3</v>
      </c>
    </row>
    <row r="111" spans="1:13" s="1" customFormat="1" ht="88.5" customHeight="1">
      <c r="A111" s="18">
        <f>SUBTOTAL(3,$B$106:B111)</f>
        <v>6</v>
      </c>
      <c r="B111" s="20" t="s">
        <v>369</v>
      </c>
      <c r="C111" s="20" t="s">
        <v>370</v>
      </c>
      <c r="D111" s="21" t="s">
        <v>371</v>
      </c>
      <c r="E111" s="59" t="s">
        <v>355</v>
      </c>
      <c r="F111" s="43">
        <v>0.5</v>
      </c>
      <c r="G111" s="43">
        <v>0.35</v>
      </c>
      <c r="H111" s="44">
        <v>44958</v>
      </c>
      <c r="I111" s="50">
        <v>46054</v>
      </c>
      <c r="J111" s="43">
        <v>0.2</v>
      </c>
      <c r="K111" s="52" t="s">
        <v>22</v>
      </c>
      <c r="L111" s="52" t="s">
        <v>29</v>
      </c>
      <c r="M111" s="2">
        <v>3</v>
      </c>
    </row>
    <row r="112" spans="1:13" s="1" customFormat="1" ht="51" customHeight="1">
      <c r="A112" s="18">
        <f>SUBTOTAL(3,$B$106:B112)</f>
        <v>7</v>
      </c>
      <c r="B112" s="20" t="s">
        <v>372</v>
      </c>
      <c r="C112" s="20" t="s">
        <v>373</v>
      </c>
      <c r="D112" s="21" t="s">
        <v>374</v>
      </c>
      <c r="E112" s="59" t="s">
        <v>359</v>
      </c>
      <c r="F112" s="43">
        <v>0.4</v>
      </c>
      <c r="G112" s="43">
        <v>0.4</v>
      </c>
      <c r="H112" s="44">
        <v>44927</v>
      </c>
      <c r="I112" s="50">
        <v>45627</v>
      </c>
      <c r="J112" s="43">
        <v>0.2</v>
      </c>
      <c r="K112" s="52" t="s">
        <v>33</v>
      </c>
      <c r="L112" s="52" t="s">
        <v>23</v>
      </c>
      <c r="M112" s="2">
        <v>3</v>
      </c>
    </row>
    <row r="113" spans="1:13" s="2" customFormat="1" ht="24.75" customHeight="1">
      <c r="A113" s="55" t="s">
        <v>375</v>
      </c>
      <c r="B113" s="56" t="s">
        <v>376</v>
      </c>
      <c r="C113" s="16">
        <f>SUBTOTAL(3,B114:B125)</f>
        <v>12</v>
      </c>
      <c r="D113" s="57"/>
      <c r="E113" s="55"/>
      <c r="F113" s="39">
        <f>SUBTOTAL(9,F114:F125)</f>
        <v>49.663</v>
      </c>
      <c r="G113" s="39">
        <f>SUBTOTAL(9,G114:G125)</f>
        <v>34.133</v>
      </c>
      <c r="H113" s="40"/>
      <c r="I113" s="39"/>
      <c r="J113" s="39">
        <f>SUBTOTAL(9,J114:J125)</f>
        <v>12.3</v>
      </c>
      <c r="K113" s="15"/>
      <c r="L113" s="15"/>
      <c r="M113" s="2">
        <v>4</v>
      </c>
    </row>
    <row r="114" spans="1:13" s="1" customFormat="1" ht="72" customHeight="1">
      <c r="A114" s="18">
        <f>SUBTOTAL(3,$B$114:B114)</f>
        <v>1</v>
      </c>
      <c r="B114" s="20" t="s">
        <v>377</v>
      </c>
      <c r="C114" s="20" t="s">
        <v>378</v>
      </c>
      <c r="D114" s="21" t="s">
        <v>379</v>
      </c>
      <c r="E114" s="59" t="s">
        <v>380</v>
      </c>
      <c r="F114" s="43">
        <v>16</v>
      </c>
      <c r="G114" s="43">
        <v>12.8</v>
      </c>
      <c r="H114" s="44">
        <v>44501</v>
      </c>
      <c r="I114" s="50">
        <v>45261</v>
      </c>
      <c r="J114" s="43">
        <v>6</v>
      </c>
      <c r="K114" s="52" t="s">
        <v>314</v>
      </c>
      <c r="L114" s="52" t="s">
        <v>29</v>
      </c>
      <c r="M114" s="2">
        <v>4</v>
      </c>
    </row>
    <row r="115" spans="1:13" s="1" customFormat="1" ht="75" customHeight="1">
      <c r="A115" s="18">
        <f>SUBTOTAL(3,$B$114:B115)</f>
        <v>2</v>
      </c>
      <c r="B115" s="20" t="s">
        <v>381</v>
      </c>
      <c r="C115" s="20" t="s">
        <v>382</v>
      </c>
      <c r="D115" s="21" t="s">
        <v>383</v>
      </c>
      <c r="E115" s="59" t="s">
        <v>384</v>
      </c>
      <c r="F115" s="43">
        <v>11.857</v>
      </c>
      <c r="G115" s="43">
        <v>9.632</v>
      </c>
      <c r="H115" s="44">
        <v>44927</v>
      </c>
      <c r="I115" s="50">
        <v>45627</v>
      </c>
      <c r="J115" s="43">
        <v>1</v>
      </c>
      <c r="K115" s="52" t="s">
        <v>333</v>
      </c>
      <c r="L115" s="52" t="s">
        <v>34</v>
      </c>
      <c r="M115" s="2">
        <v>4</v>
      </c>
    </row>
    <row r="116" spans="1:13" s="1" customFormat="1" ht="60" customHeight="1">
      <c r="A116" s="18">
        <f>SUBTOTAL(3,$B$114:B116)</f>
        <v>3</v>
      </c>
      <c r="B116" s="20" t="s">
        <v>385</v>
      </c>
      <c r="C116" s="20" t="s">
        <v>386</v>
      </c>
      <c r="D116" s="21" t="s">
        <v>387</v>
      </c>
      <c r="E116" s="59" t="s">
        <v>384</v>
      </c>
      <c r="F116" s="43">
        <v>8</v>
      </c>
      <c r="G116" s="43">
        <v>1.2</v>
      </c>
      <c r="H116" s="44">
        <v>45139</v>
      </c>
      <c r="I116" s="50">
        <v>45870</v>
      </c>
      <c r="J116" s="43">
        <v>1.6</v>
      </c>
      <c r="K116" s="52" t="s">
        <v>333</v>
      </c>
      <c r="L116" s="52" t="s">
        <v>29</v>
      </c>
      <c r="M116" s="2">
        <v>4</v>
      </c>
    </row>
    <row r="117" spans="1:13" s="1" customFormat="1" ht="99" customHeight="1">
      <c r="A117" s="18">
        <f>SUBTOTAL(3,$B$114:B117)</f>
        <v>4</v>
      </c>
      <c r="B117" s="20" t="s">
        <v>388</v>
      </c>
      <c r="C117" s="20" t="s">
        <v>389</v>
      </c>
      <c r="D117" s="21" t="s">
        <v>390</v>
      </c>
      <c r="E117" s="59" t="s">
        <v>391</v>
      </c>
      <c r="F117" s="43">
        <v>6</v>
      </c>
      <c r="G117" s="43">
        <v>4</v>
      </c>
      <c r="H117" s="44">
        <v>44652</v>
      </c>
      <c r="I117" s="50">
        <v>45748</v>
      </c>
      <c r="J117" s="43">
        <v>1</v>
      </c>
      <c r="K117" s="52" t="s">
        <v>38</v>
      </c>
      <c r="L117" s="52" t="s">
        <v>34</v>
      </c>
      <c r="M117" s="2">
        <v>4</v>
      </c>
    </row>
    <row r="118" spans="1:13" s="1" customFormat="1" ht="88.5" customHeight="1">
      <c r="A118" s="18">
        <f>SUBTOTAL(3,$B$114:B118)</f>
        <v>5</v>
      </c>
      <c r="B118" s="20" t="s">
        <v>392</v>
      </c>
      <c r="C118" s="20" t="s">
        <v>393</v>
      </c>
      <c r="D118" s="21" t="s">
        <v>394</v>
      </c>
      <c r="E118" s="59" t="s">
        <v>395</v>
      </c>
      <c r="F118" s="43">
        <v>3.23</v>
      </c>
      <c r="G118" s="43">
        <v>2.65</v>
      </c>
      <c r="H118" s="44">
        <v>44927</v>
      </c>
      <c r="I118" s="50">
        <v>45658</v>
      </c>
      <c r="J118" s="43">
        <v>0.85</v>
      </c>
      <c r="K118" s="52" t="s">
        <v>22</v>
      </c>
      <c r="L118" s="52" t="s">
        <v>34</v>
      </c>
      <c r="M118" s="2">
        <v>4</v>
      </c>
    </row>
    <row r="119" spans="1:13" s="1" customFormat="1" ht="72.75" customHeight="1">
      <c r="A119" s="18">
        <f>SUBTOTAL(3,$B$114:B119)</f>
        <v>6</v>
      </c>
      <c r="B119" s="20" t="s">
        <v>396</v>
      </c>
      <c r="C119" s="20" t="s">
        <v>397</v>
      </c>
      <c r="D119" s="21" t="s">
        <v>398</v>
      </c>
      <c r="E119" s="59" t="s">
        <v>399</v>
      </c>
      <c r="F119" s="43">
        <v>1.088</v>
      </c>
      <c r="G119" s="43">
        <v>1.088</v>
      </c>
      <c r="H119" s="44">
        <v>44927</v>
      </c>
      <c r="I119" s="50">
        <v>45261</v>
      </c>
      <c r="J119" s="43">
        <v>0.5</v>
      </c>
      <c r="K119" s="52" t="s">
        <v>82</v>
      </c>
      <c r="L119" s="52" t="s">
        <v>29</v>
      </c>
      <c r="M119" s="2">
        <v>4</v>
      </c>
    </row>
    <row r="120" spans="1:13" s="1" customFormat="1" ht="76.5" customHeight="1">
      <c r="A120" s="18">
        <f>SUBTOTAL(3,$B$114:B120)</f>
        <v>7</v>
      </c>
      <c r="B120" s="20" t="s">
        <v>400</v>
      </c>
      <c r="C120" s="20" t="s">
        <v>401</v>
      </c>
      <c r="D120" s="21" t="s">
        <v>402</v>
      </c>
      <c r="E120" s="59" t="s">
        <v>384</v>
      </c>
      <c r="F120" s="43">
        <v>1.005</v>
      </c>
      <c r="G120" s="43">
        <v>0.75</v>
      </c>
      <c r="H120" s="44">
        <v>44287</v>
      </c>
      <c r="I120" s="50">
        <v>45383</v>
      </c>
      <c r="J120" s="43">
        <v>0.25</v>
      </c>
      <c r="K120" s="52" t="s">
        <v>33</v>
      </c>
      <c r="L120" s="52" t="s">
        <v>34</v>
      </c>
      <c r="M120" s="2">
        <v>4</v>
      </c>
    </row>
    <row r="121" spans="1:13" s="1" customFormat="1" ht="81.75" customHeight="1">
      <c r="A121" s="18">
        <f>SUBTOTAL(3,$B$114:B121)</f>
        <v>8</v>
      </c>
      <c r="B121" s="20" t="s">
        <v>403</v>
      </c>
      <c r="C121" s="20" t="s">
        <v>404</v>
      </c>
      <c r="D121" s="21" t="s">
        <v>405</v>
      </c>
      <c r="E121" s="59" t="s">
        <v>406</v>
      </c>
      <c r="F121" s="43">
        <v>1</v>
      </c>
      <c r="G121" s="43">
        <v>0.8</v>
      </c>
      <c r="H121" s="44">
        <v>43678</v>
      </c>
      <c r="I121" s="50">
        <v>45261</v>
      </c>
      <c r="J121" s="43">
        <v>0.31</v>
      </c>
      <c r="K121" s="52" t="s">
        <v>33</v>
      </c>
      <c r="L121" s="52" t="s">
        <v>23</v>
      </c>
      <c r="M121" s="2">
        <v>4</v>
      </c>
    </row>
    <row r="122" spans="1:13" s="1" customFormat="1" ht="60" customHeight="1">
      <c r="A122" s="18">
        <f>SUBTOTAL(3,$B$114:B122)</f>
        <v>9</v>
      </c>
      <c r="B122" s="20" t="s">
        <v>407</v>
      </c>
      <c r="C122" s="20" t="s">
        <v>408</v>
      </c>
      <c r="D122" s="21" t="s">
        <v>409</v>
      </c>
      <c r="E122" s="59" t="s">
        <v>391</v>
      </c>
      <c r="F122" s="43">
        <v>0.75</v>
      </c>
      <c r="G122" s="43">
        <v>0.58</v>
      </c>
      <c r="H122" s="44">
        <v>44713</v>
      </c>
      <c r="I122" s="50">
        <v>45261</v>
      </c>
      <c r="J122" s="43">
        <v>0.49</v>
      </c>
      <c r="K122" s="52" t="s">
        <v>22</v>
      </c>
      <c r="L122" s="52" t="s">
        <v>29</v>
      </c>
      <c r="M122" s="2">
        <v>4</v>
      </c>
    </row>
    <row r="123" spans="1:13" s="1" customFormat="1" ht="57" customHeight="1">
      <c r="A123" s="18">
        <f>SUBTOTAL(3,$B$114:B123)</f>
        <v>10</v>
      </c>
      <c r="B123" s="20" t="s">
        <v>410</v>
      </c>
      <c r="C123" s="20" t="s">
        <v>411</v>
      </c>
      <c r="D123" s="21" t="s">
        <v>412</v>
      </c>
      <c r="E123" s="59" t="s">
        <v>395</v>
      </c>
      <c r="F123" s="43">
        <v>0.35</v>
      </c>
      <c r="G123" s="43">
        <v>0.35</v>
      </c>
      <c r="H123" s="44">
        <v>44927</v>
      </c>
      <c r="I123" s="50">
        <v>45261</v>
      </c>
      <c r="J123" s="43">
        <v>0.15</v>
      </c>
      <c r="K123" s="52" t="s">
        <v>22</v>
      </c>
      <c r="L123" s="52" t="s">
        <v>29</v>
      </c>
      <c r="M123" s="2">
        <v>4</v>
      </c>
    </row>
    <row r="124" spans="1:13" s="1" customFormat="1" ht="57" customHeight="1">
      <c r="A124" s="18">
        <f>SUBTOTAL(3,$B$114:B124)</f>
        <v>11</v>
      </c>
      <c r="B124" s="20" t="s">
        <v>413</v>
      </c>
      <c r="C124" s="20" t="s">
        <v>414</v>
      </c>
      <c r="D124" s="21" t="s">
        <v>415</v>
      </c>
      <c r="E124" s="59" t="s">
        <v>416</v>
      </c>
      <c r="F124" s="43">
        <v>0.233</v>
      </c>
      <c r="G124" s="43">
        <v>0.133</v>
      </c>
      <c r="H124" s="44">
        <v>45170</v>
      </c>
      <c r="I124" s="50">
        <v>45627</v>
      </c>
      <c r="J124" s="43">
        <v>0.05</v>
      </c>
      <c r="K124" s="52" t="s">
        <v>46</v>
      </c>
      <c r="L124" s="52" t="s">
        <v>23</v>
      </c>
      <c r="M124" s="2">
        <v>4</v>
      </c>
    </row>
    <row r="125" spans="1:13" s="1" customFormat="1" ht="57" customHeight="1">
      <c r="A125" s="18">
        <f>SUBTOTAL(3,$B$114:B125)</f>
        <v>12</v>
      </c>
      <c r="B125" s="20" t="s">
        <v>417</v>
      </c>
      <c r="C125" s="20" t="s">
        <v>418</v>
      </c>
      <c r="D125" s="21" t="s">
        <v>419</v>
      </c>
      <c r="E125" s="59" t="s">
        <v>420</v>
      </c>
      <c r="F125" s="43">
        <v>0.15</v>
      </c>
      <c r="G125" s="43">
        <v>0.15</v>
      </c>
      <c r="H125" s="44">
        <v>44986</v>
      </c>
      <c r="I125" s="50">
        <v>45444</v>
      </c>
      <c r="J125" s="43">
        <v>0.1</v>
      </c>
      <c r="K125" s="52" t="s">
        <v>333</v>
      </c>
      <c r="L125" s="52" t="s">
        <v>23</v>
      </c>
      <c r="M125" s="2">
        <v>4</v>
      </c>
    </row>
    <row r="126" spans="1:13" s="2" customFormat="1" ht="24.75" customHeight="1">
      <c r="A126" s="55" t="s">
        <v>421</v>
      </c>
      <c r="B126" s="56" t="s">
        <v>422</v>
      </c>
      <c r="C126" s="16">
        <f>SUBTOTAL(3,B127:B169)</f>
        <v>43</v>
      </c>
      <c r="D126" s="57"/>
      <c r="E126" s="55"/>
      <c r="F126" s="39">
        <f>SUBTOTAL(9,F127:F169)</f>
        <v>622.4413</v>
      </c>
      <c r="G126" s="39">
        <f>SUBTOTAL(9,G127:G169)</f>
        <v>497.9854</v>
      </c>
      <c r="H126" s="40"/>
      <c r="I126" s="39"/>
      <c r="J126" s="39">
        <f>SUBTOTAL(9,J127:J169)</f>
        <v>12.603500000000004</v>
      </c>
      <c r="K126" s="15"/>
      <c r="L126" s="15"/>
      <c r="M126" s="2">
        <v>5</v>
      </c>
    </row>
    <row r="127" spans="1:13" s="1" customFormat="1" ht="70.5" customHeight="1">
      <c r="A127" s="18">
        <f>SUBTOTAL(3,$B$127:B127)</f>
        <v>1</v>
      </c>
      <c r="B127" s="20" t="s">
        <v>423</v>
      </c>
      <c r="C127" s="20" t="s">
        <v>424</v>
      </c>
      <c r="D127" s="21" t="s">
        <v>425</v>
      </c>
      <c r="E127" s="59" t="s">
        <v>426</v>
      </c>
      <c r="F127" s="43">
        <v>159</v>
      </c>
      <c r="G127" s="43">
        <v>127.2</v>
      </c>
      <c r="H127" s="44">
        <v>44958</v>
      </c>
      <c r="I127" s="50">
        <v>45689</v>
      </c>
      <c r="J127" s="43">
        <v>3</v>
      </c>
      <c r="K127" s="52" t="s">
        <v>333</v>
      </c>
      <c r="L127" s="52" t="s">
        <v>34</v>
      </c>
      <c r="M127" s="2">
        <v>5</v>
      </c>
    </row>
    <row r="128" spans="1:13" s="1" customFormat="1" ht="67.5" customHeight="1">
      <c r="A128" s="18">
        <f>SUBTOTAL(3,$B$127:B128)</f>
        <v>2</v>
      </c>
      <c r="B128" s="20" t="s">
        <v>427</v>
      </c>
      <c r="C128" s="20" t="s">
        <v>428</v>
      </c>
      <c r="D128" s="21" t="s">
        <v>429</v>
      </c>
      <c r="E128" s="59" t="s">
        <v>426</v>
      </c>
      <c r="F128" s="43">
        <v>138</v>
      </c>
      <c r="G128" s="43">
        <v>125</v>
      </c>
      <c r="H128" s="44">
        <v>45261</v>
      </c>
      <c r="I128" s="50">
        <v>45992</v>
      </c>
      <c r="J128" s="43">
        <v>0.2</v>
      </c>
      <c r="K128" s="52" t="s">
        <v>22</v>
      </c>
      <c r="L128" s="52" t="s">
        <v>34</v>
      </c>
      <c r="M128" s="2">
        <v>5</v>
      </c>
    </row>
    <row r="129" spans="1:13" s="1" customFormat="1" ht="105" customHeight="1">
      <c r="A129" s="18">
        <f>SUBTOTAL(3,$B$127:B129)</f>
        <v>3</v>
      </c>
      <c r="B129" s="20" t="s">
        <v>430</v>
      </c>
      <c r="C129" s="20" t="s">
        <v>431</v>
      </c>
      <c r="D129" s="21" t="s">
        <v>432</v>
      </c>
      <c r="E129" s="59" t="s">
        <v>433</v>
      </c>
      <c r="F129" s="43">
        <v>110</v>
      </c>
      <c r="G129" s="43">
        <v>90</v>
      </c>
      <c r="H129" s="44">
        <v>45261</v>
      </c>
      <c r="I129" s="50">
        <v>45992</v>
      </c>
      <c r="J129" s="43">
        <v>0.1</v>
      </c>
      <c r="K129" s="52" t="s">
        <v>33</v>
      </c>
      <c r="L129" s="52" t="s">
        <v>29</v>
      </c>
      <c r="M129" s="2">
        <v>5</v>
      </c>
    </row>
    <row r="130" spans="1:13" s="1" customFormat="1" ht="67.5" customHeight="1">
      <c r="A130" s="18">
        <f>SUBTOTAL(3,$B$127:B130)</f>
        <v>4</v>
      </c>
      <c r="B130" s="20" t="s">
        <v>434</v>
      </c>
      <c r="C130" s="20" t="s">
        <v>435</v>
      </c>
      <c r="D130" s="21" t="s">
        <v>436</v>
      </c>
      <c r="E130" s="59" t="s">
        <v>426</v>
      </c>
      <c r="F130" s="43">
        <v>72</v>
      </c>
      <c r="G130" s="43">
        <v>60</v>
      </c>
      <c r="H130" s="44">
        <v>45261</v>
      </c>
      <c r="I130" s="50">
        <v>46357</v>
      </c>
      <c r="J130" s="43">
        <v>0.2</v>
      </c>
      <c r="K130" s="52" t="s">
        <v>167</v>
      </c>
      <c r="L130" s="52" t="s">
        <v>34</v>
      </c>
      <c r="M130" s="2">
        <v>5</v>
      </c>
    </row>
    <row r="131" spans="1:13" s="1" customFormat="1" ht="69.75" customHeight="1">
      <c r="A131" s="18">
        <f>SUBTOTAL(3,$B$127:B131)</f>
        <v>5</v>
      </c>
      <c r="B131" s="20" t="s">
        <v>437</v>
      </c>
      <c r="C131" s="20" t="s">
        <v>438</v>
      </c>
      <c r="D131" s="21" t="s">
        <v>439</v>
      </c>
      <c r="E131" s="59" t="s">
        <v>440</v>
      </c>
      <c r="F131" s="43">
        <v>50</v>
      </c>
      <c r="G131" s="43">
        <v>40</v>
      </c>
      <c r="H131" s="44">
        <v>45261</v>
      </c>
      <c r="I131" s="50">
        <v>45992</v>
      </c>
      <c r="J131" s="43">
        <v>0.6</v>
      </c>
      <c r="K131" s="52" t="s">
        <v>333</v>
      </c>
      <c r="L131" s="52" t="s">
        <v>34</v>
      </c>
      <c r="M131" s="2">
        <v>5</v>
      </c>
    </row>
    <row r="132" spans="1:13" s="1" customFormat="1" ht="60" customHeight="1">
      <c r="A132" s="18">
        <f>SUBTOTAL(3,$B$127:B132)</f>
        <v>6</v>
      </c>
      <c r="B132" s="20" t="s">
        <v>441</v>
      </c>
      <c r="C132" s="20" t="s">
        <v>442</v>
      </c>
      <c r="D132" s="21" t="s">
        <v>443</v>
      </c>
      <c r="E132" s="59" t="s">
        <v>426</v>
      </c>
      <c r="F132" s="43">
        <v>24</v>
      </c>
      <c r="G132" s="43">
        <v>16.799999999999997</v>
      </c>
      <c r="H132" s="44">
        <v>45261</v>
      </c>
      <c r="I132" s="50">
        <v>46357</v>
      </c>
      <c r="J132" s="43">
        <v>0.1</v>
      </c>
      <c r="K132" s="52" t="s">
        <v>133</v>
      </c>
      <c r="L132" s="52" t="s">
        <v>34</v>
      </c>
      <c r="M132" s="2">
        <v>5</v>
      </c>
    </row>
    <row r="133" spans="1:13" s="1" customFormat="1" ht="60" customHeight="1">
      <c r="A133" s="18">
        <f>SUBTOTAL(3,$B$127:B133)</f>
        <v>7</v>
      </c>
      <c r="B133" s="20" t="s">
        <v>444</v>
      </c>
      <c r="C133" s="20" t="s">
        <v>445</v>
      </c>
      <c r="D133" s="21" t="s">
        <v>446</v>
      </c>
      <c r="E133" s="59" t="s">
        <v>426</v>
      </c>
      <c r="F133" s="43">
        <v>8</v>
      </c>
      <c r="G133" s="43">
        <v>6.4</v>
      </c>
      <c r="H133" s="44">
        <v>45231</v>
      </c>
      <c r="I133" s="50">
        <v>45992</v>
      </c>
      <c r="J133" s="43">
        <v>0.2</v>
      </c>
      <c r="K133" s="52" t="s">
        <v>167</v>
      </c>
      <c r="L133" s="52" t="s">
        <v>29</v>
      </c>
      <c r="M133" s="2">
        <v>5</v>
      </c>
    </row>
    <row r="134" spans="1:13" s="1" customFormat="1" ht="60" customHeight="1">
      <c r="A134" s="18">
        <f>SUBTOTAL(3,$B$127:B134)</f>
        <v>8</v>
      </c>
      <c r="B134" s="20" t="s">
        <v>447</v>
      </c>
      <c r="C134" s="20" t="s">
        <v>448</v>
      </c>
      <c r="D134" s="21" t="s">
        <v>449</v>
      </c>
      <c r="E134" s="59" t="s">
        <v>450</v>
      </c>
      <c r="F134" s="43">
        <v>8</v>
      </c>
      <c r="G134" s="43">
        <v>5</v>
      </c>
      <c r="H134" s="44">
        <v>44197</v>
      </c>
      <c r="I134" s="50">
        <v>45627</v>
      </c>
      <c r="J134" s="43">
        <v>1</v>
      </c>
      <c r="K134" s="52" t="s">
        <v>28</v>
      </c>
      <c r="L134" s="52" t="s">
        <v>29</v>
      </c>
      <c r="M134" s="2">
        <v>5</v>
      </c>
    </row>
    <row r="135" spans="1:13" s="1" customFormat="1" ht="54.75" customHeight="1">
      <c r="A135" s="18">
        <f>SUBTOTAL(3,$B$127:B135)</f>
        <v>9</v>
      </c>
      <c r="B135" s="20" t="s">
        <v>451</v>
      </c>
      <c r="C135" s="20" t="s">
        <v>452</v>
      </c>
      <c r="D135" s="21" t="s">
        <v>453</v>
      </c>
      <c r="E135" s="59" t="s">
        <v>454</v>
      </c>
      <c r="F135" s="43">
        <v>8</v>
      </c>
      <c r="G135" s="43">
        <v>1</v>
      </c>
      <c r="H135" s="44">
        <v>44986</v>
      </c>
      <c r="I135" s="50">
        <v>45992</v>
      </c>
      <c r="J135" s="43">
        <v>0.6</v>
      </c>
      <c r="K135" s="52" t="s">
        <v>33</v>
      </c>
      <c r="L135" s="52" t="s">
        <v>34</v>
      </c>
      <c r="M135" s="2">
        <v>5</v>
      </c>
    </row>
    <row r="136" spans="1:13" s="1" customFormat="1" ht="60" customHeight="1">
      <c r="A136" s="18">
        <f>SUBTOTAL(3,$B$127:B136)</f>
        <v>10</v>
      </c>
      <c r="B136" s="20" t="s">
        <v>455</v>
      </c>
      <c r="C136" s="20" t="s">
        <v>456</v>
      </c>
      <c r="D136" s="21" t="s">
        <v>457</v>
      </c>
      <c r="E136" s="59" t="s">
        <v>458</v>
      </c>
      <c r="F136" s="43">
        <v>6.8643</v>
      </c>
      <c r="G136" s="43">
        <v>5.8988</v>
      </c>
      <c r="H136" s="44">
        <v>44835</v>
      </c>
      <c r="I136" s="50">
        <v>45261</v>
      </c>
      <c r="J136" s="43">
        <v>1</v>
      </c>
      <c r="K136" s="52" t="s">
        <v>33</v>
      </c>
      <c r="L136" s="52" t="s">
        <v>29</v>
      </c>
      <c r="M136" s="2">
        <v>5</v>
      </c>
    </row>
    <row r="137" spans="1:13" s="1" customFormat="1" ht="60" customHeight="1">
      <c r="A137" s="18">
        <f>SUBTOTAL(3,$B$127:B137)</f>
        <v>11</v>
      </c>
      <c r="B137" s="20" t="s">
        <v>459</v>
      </c>
      <c r="C137" s="20" t="s">
        <v>460</v>
      </c>
      <c r="D137" s="21" t="s">
        <v>461</v>
      </c>
      <c r="E137" s="59" t="s">
        <v>426</v>
      </c>
      <c r="F137" s="43">
        <v>5</v>
      </c>
      <c r="G137" s="43">
        <v>3.5</v>
      </c>
      <c r="H137" s="44">
        <v>45261</v>
      </c>
      <c r="I137" s="50">
        <v>45992</v>
      </c>
      <c r="J137" s="43">
        <v>0.2</v>
      </c>
      <c r="K137" s="52" t="s">
        <v>167</v>
      </c>
      <c r="L137" s="52" t="s">
        <v>29</v>
      </c>
      <c r="M137" s="2">
        <v>5</v>
      </c>
    </row>
    <row r="138" spans="1:13" s="1" customFormat="1" ht="60" customHeight="1">
      <c r="A138" s="18">
        <f>SUBTOTAL(3,$B$127:B138)</f>
        <v>12</v>
      </c>
      <c r="B138" s="20" t="s">
        <v>462</v>
      </c>
      <c r="C138" s="20" t="s">
        <v>463</v>
      </c>
      <c r="D138" s="21" t="s">
        <v>464</v>
      </c>
      <c r="E138" s="59" t="s">
        <v>426</v>
      </c>
      <c r="F138" s="43">
        <v>5</v>
      </c>
      <c r="G138" s="43">
        <v>3.5</v>
      </c>
      <c r="H138" s="44">
        <v>45261</v>
      </c>
      <c r="I138" s="50">
        <v>46357</v>
      </c>
      <c r="J138" s="43">
        <v>0.01</v>
      </c>
      <c r="K138" s="52" t="s">
        <v>267</v>
      </c>
      <c r="L138" s="52" t="s">
        <v>34</v>
      </c>
      <c r="M138" s="2">
        <v>5</v>
      </c>
    </row>
    <row r="139" spans="1:13" s="1" customFormat="1" ht="60" customHeight="1">
      <c r="A139" s="18">
        <f>SUBTOTAL(3,$B$127:B139)</f>
        <v>13</v>
      </c>
      <c r="B139" s="20" t="s">
        <v>465</v>
      </c>
      <c r="C139" s="20" t="s">
        <v>466</v>
      </c>
      <c r="D139" s="21" t="s">
        <v>467</v>
      </c>
      <c r="E139" s="59" t="s">
        <v>468</v>
      </c>
      <c r="F139" s="43">
        <v>5</v>
      </c>
      <c r="G139" s="43">
        <v>1</v>
      </c>
      <c r="H139" s="44">
        <v>44136</v>
      </c>
      <c r="I139" s="50">
        <v>45627</v>
      </c>
      <c r="J139" s="43">
        <v>0.4</v>
      </c>
      <c r="K139" s="52" t="s">
        <v>33</v>
      </c>
      <c r="L139" s="52" t="s">
        <v>23</v>
      </c>
      <c r="M139" s="2">
        <v>5</v>
      </c>
    </row>
    <row r="140" spans="1:13" s="1" customFormat="1" ht="60" customHeight="1">
      <c r="A140" s="18">
        <f>SUBTOTAL(3,$B$127:B140)</f>
        <v>14</v>
      </c>
      <c r="B140" s="20" t="s">
        <v>469</v>
      </c>
      <c r="C140" s="20" t="s">
        <v>470</v>
      </c>
      <c r="D140" s="21" t="s">
        <v>471</v>
      </c>
      <c r="E140" s="59" t="s">
        <v>472</v>
      </c>
      <c r="F140" s="43">
        <v>3.6</v>
      </c>
      <c r="G140" s="43">
        <v>0.5</v>
      </c>
      <c r="H140" s="44">
        <v>44621</v>
      </c>
      <c r="I140" s="50">
        <v>45261</v>
      </c>
      <c r="J140" s="43">
        <v>0.1</v>
      </c>
      <c r="K140" s="52" t="s">
        <v>46</v>
      </c>
      <c r="L140" s="52" t="s">
        <v>29</v>
      </c>
      <c r="M140" s="2">
        <v>5</v>
      </c>
    </row>
    <row r="141" spans="1:13" s="1" customFormat="1" ht="60" customHeight="1">
      <c r="A141" s="18">
        <f>SUBTOTAL(3,$B$127:B141)</f>
        <v>15</v>
      </c>
      <c r="B141" s="20" t="s">
        <v>473</v>
      </c>
      <c r="C141" s="20" t="s">
        <v>474</v>
      </c>
      <c r="D141" s="21" t="s">
        <v>475</v>
      </c>
      <c r="E141" s="59" t="s">
        <v>476</v>
      </c>
      <c r="F141" s="43">
        <v>3</v>
      </c>
      <c r="G141" s="43">
        <v>0.5</v>
      </c>
      <c r="H141" s="44">
        <v>44958</v>
      </c>
      <c r="I141" s="50">
        <v>45261</v>
      </c>
      <c r="J141" s="43">
        <v>0.3</v>
      </c>
      <c r="K141" s="52" t="s">
        <v>28</v>
      </c>
      <c r="L141" s="52" t="s">
        <v>34</v>
      </c>
      <c r="M141" s="2">
        <v>5</v>
      </c>
    </row>
    <row r="142" spans="1:13" s="1" customFormat="1" ht="60" customHeight="1">
      <c r="A142" s="18">
        <f>SUBTOTAL(3,$B$127:B142)</f>
        <v>16</v>
      </c>
      <c r="B142" s="20" t="s">
        <v>477</v>
      </c>
      <c r="C142" s="20" t="s">
        <v>478</v>
      </c>
      <c r="D142" s="21" t="s">
        <v>479</v>
      </c>
      <c r="E142" s="59" t="s">
        <v>468</v>
      </c>
      <c r="F142" s="43">
        <v>2.1</v>
      </c>
      <c r="G142" s="43">
        <v>1.82</v>
      </c>
      <c r="H142" s="44">
        <v>44378</v>
      </c>
      <c r="I142" s="50">
        <v>45261</v>
      </c>
      <c r="J142" s="43">
        <v>0.060000000000000005</v>
      </c>
      <c r="K142" s="52" t="s">
        <v>33</v>
      </c>
      <c r="L142" s="52" t="s">
        <v>23</v>
      </c>
      <c r="M142" s="2">
        <v>5</v>
      </c>
    </row>
    <row r="143" spans="1:13" s="1" customFormat="1" ht="60" customHeight="1">
      <c r="A143" s="18">
        <f>SUBTOTAL(3,$B$127:B143)</f>
        <v>17</v>
      </c>
      <c r="B143" s="20" t="s">
        <v>480</v>
      </c>
      <c r="C143" s="20" t="s">
        <v>481</v>
      </c>
      <c r="D143" s="21" t="s">
        <v>482</v>
      </c>
      <c r="E143" s="59" t="s">
        <v>483</v>
      </c>
      <c r="F143" s="43">
        <v>2</v>
      </c>
      <c r="G143" s="43">
        <v>1.4796</v>
      </c>
      <c r="H143" s="44">
        <v>45170</v>
      </c>
      <c r="I143" s="50">
        <v>45627</v>
      </c>
      <c r="J143" s="43">
        <v>0.5</v>
      </c>
      <c r="K143" s="52" t="s">
        <v>46</v>
      </c>
      <c r="L143" s="52" t="s">
        <v>29</v>
      </c>
      <c r="M143" s="2">
        <v>5</v>
      </c>
    </row>
    <row r="144" spans="1:13" s="1" customFormat="1" ht="55.5" customHeight="1">
      <c r="A144" s="18">
        <f>SUBTOTAL(3,$B$127:B144)</f>
        <v>18</v>
      </c>
      <c r="B144" s="20" t="s">
        <v>484</v>
      </c>
      <c r="C144" s="20" t="s">
        <v>485</v>
      </c>
      <c r="D144" s="21" t="s">
        <v>486</v>
      </c>
      <c r="E144" s="59" t="s">
        <v>483</v>
      </c>
      <c r="F144" s="43">
        <v>1.5</v>
      </c>
      <c r="G144" s="43">
        <v>1.2</v>
      </c>
      <c r="H144" s="44">
        <v>44805</v>
      </c>
      <c r="I144" s="50">
        <v>45536</v>
      </c>
      <c r="J144" s="43">
        <v>0.3</v>
      </c>
      <c r="K144" s="52" t="s">
        <v>46</v>
      </c>
      <c r="L144" s="52" t="s">
        <v>23</v>
      </c>
      <c r="M144" s="2">
        <v>5</v>
      </c>
    </row>
    <row r="145" spans="1:13" s="1" customFormat="1" ht="60" customHeight="1">
      <c r="A145" s="18">
        <f>SUBTOTAL(3,$B$127:B145)</f>
        <v>19</v>
      </c>
      <c r="B145" s="20" t="s">
        <v>487</v>
      </c>
      <c r="C145" s="20" t="s">
        <v>488</v>
      </c>
      <c r="D145" s="21" t="s">
        <v>489</v>
      </c>
      <c r="E145" s="59" t="s">
        <v>490</v>
      </c>
      <c r="F145" s="43">
        <v>1.2</v>
      </c>
      <c r="G145" s="43">
        <v>1</v>
      </c>
      <c r="H145" s="44">
        <v>44593</v>
      </c>
      <c r="I145" s="50">
        <v>45627</v>
      </c>
      <c r="J145" s="43">
        <v>0.7</v>
      </c>
      <c r="K145" s="52" t="s">
        <v>46</v>
      </c>
      <c r="L145" s="52" t="s">
        <v>23</v>
      </c>
      <c r="M145" s="2">
        <v>5</v>
      </c>
    </row>
    <row r="146" spans="1:13" s="1" customFormat="1" ht="54.75" customHeight="1">
      <c r="A146" s="18">
        <f>SUBTOTAL(3,$B$127:B146)</f>
        <v>20</v>
      </c>
      <c r="B146" s="20" t="s">
        <v>491</v>
      </c>
      <c r="C146" s="20" t="s">
        <v>492</v>
      </c>
      <c r="D146" s="21" t="s">
        <v>493</v>
      </c>
      <c r="E146" s="59" t="s">
        <v>433</v>
      </c>
      <c r="F146" s="43">
        <v>1</v>
      </c>
      <c r="G146" s="43">
        <v>0.6</v>
      </c>
      <c r="H146" s="44">
        <v>45139</v>
      </c>
      <c r="I146" s="50">
        <v>45839</v>
      </c>
      <c r="J146" s="43">
        <v>0.1</v>
      </c>
      <c r="K146" s="52" t="s">
        <v>33</v>
      </c>
      <c r="L146" s="52" t="s">
        <v>29</v>
      </c>
      <c r="M146" s="2">
        <v>5</v>
      </c>
    </row>
    <row r="147" spans="1:13" s="1" customFormat="1" ht="60" customHeight="1">
      <c r="A147" s="18">
        <f>SUBTOTAL(3,$B$127:B147)</f>
        <v>21</v>
      </c>
      <c r="B147" s="20" t="s">
        <v>494</v>
      </c>
      <c r="C147" s="20" t="s">
        <v>495</v>
      </c>
      <c r="D147" s="21" t="s">
        <v>496</v>
      </c>
      <c r="E147" s="59" t="s">
        <v>454</v>
      </c>
      <c r="F147" s="43">
        <v>1</v>
      </c>
      <c r="G147" s="43">
        <v>0.5</v>
      </c>
      <c r="H147" s="44">
        <v>44927</v>
      </c>
      <c r="I147" s="50">
        <v>45992</v>
      </c>
      <c r="J147" s="43">
        <v>0.1</v>
      </c>
      <c r="K147" s="52" t="s">
        <v>33</v>
      </c>
      <c r="L147" s="52" t="s">
        <v>34</v>
      </c>
      <c r="M147" s="2">
        <v>5</v>
      </c>
    </row>
    <row r="148" spans="1:13" s="1" customFormat="1" ht="46.5" customHeight="1">
      <c r="A148" s="18">
        <f>SUBTOTAL(3,$B$127:B148)</f>
        <v>22</v>
      </c>
      <c r="B148" s="20" t="s">
        <v>497</v>
      </c>
      <c r="C148" s="20" t="s">
        <v>498</v>
      </c>
      <c r="D148" s="21" t="s">
        <v>499</v>
      </c>
      <c r="E148" s="59" t="s">
        <v>476</v>
      </c>
      <c r="F148" s="43">
        <v>1</v>
      </c>
      <c r="G148" s="43">
        <v>0.060000000000000005</v>
      </c>
      <c r="H148" s="44">
        <v>44896</v>
      </c>
      <c r="I148" s="50">
        <v>45444</v>
      </c>
      <c r="J148" s="43">
        <v>0.05</v>
      </c>
      <c r="K148" s="52" t="s">
        <v>28</v>
      </c>
      <c r="L148" s="52" t="s">
        <v>29</v>
      </c>
      <c r="M148" s="2">
        <v>5</v>
      </c>
    </row>
    <row r="149" spans="1:13" s="1" customFormat="1" ht="76.5" customHeight="1">
      <c r="A149" s="18">
        <f>SUBTOTAL(3,$B$127:B149)</f>
        <v>23</v>
      </c>
      <c r="B149" s="20" t="s">
        <v>500</v>
      </c>
      <c r="C149" s="20" t="s">
        <v>501</v>
      </c>
      <c r="D149" s="21" t="s">
        <v>502</v>
      </c>
      <c r="E149" s="59" t="s">
        <v>503</v>
      </c>
      <c r="F149" s="43">
        <v>0.8</v>
      </c>
      <c r="G149" s="43">
        <v>0.8</v>
      </c>
      <c r="H149" s="44">
        <v>43831</v>
      </c>
      <c r="I149" s="50">
        <v>45261</v>
      </c>
      <c r="J149" s="43">
        <v>0.15</v>
      </c>
      <c r="K149" s="52" t="s">
        <v>46</v>
      </c>
      <c r="L149" s="52" t="s">
        <v>29</v>
      </c>
      <c r="M149" s="2">
        <v>5</v>
      </c>
    </row>
    <row r="150" spans="1:13" s="1" customFormat="1" ht="60" customHeight="1">
      <c r="A150" s="18">
        <f>SUBTOTAL(3,$B$127:B150)</f>
        <v>24</v>
      </c>
      <c r="B150" s="20" t="s">
        <v>504</v>
      </c>
      <c r="C150" s="20" t="s">
        <v>505</v>
      </c>
      <c r="D150" s="21" t="s">
        <v>506</v>
      </c>
      <c r="E150" s="59" t="s">
        <v>476</v>
      </c>
      <c r="F150" s="43">
        <v>0.8</v>
      </c>
      <c r="G150" s="43">
        <v>0.5</v>
      </c>
      <c r="H150" s="44">
        <v>44562</v>
      </c>
      <c r="I150" s="50">
        <v>45444</v>
      </c>
      <c r="J150" s="43">
        <v>0.15</v>
      </c>
      <c r="K150" s="52" t="s">
        <v>46</v>
      </c>
      <c r="L150" s="52" t="s">
        <v>23</v>
      </c>
      <c r="M150" s="2">
        <v>5</v>
      </c>
    </row>
    <row r="151" spans="1:13" s="1" customFormat="1" ht="60" customHeight="1">
      <c r="A151" s="18">
        <f>SUBTOTAL(3,$B$127:B151)</f>
        <v>25</v>
      </c>
      <c r="B151" s="20" t="s">
        <v>507</v>
      </c>
      <c r="C151" s="20" t="s">
        <v>508</v>
      </c>
      <c r="D151" s="21" t="s">
        <v>509</v>
      </c>
      <c r="E151" s="59" t="s">
        <v>483</v>
      </c>
      <c r="F151" s="43">
        <v>0.7</v>
      </c>
      <c r="G151" s="43">
        <v>0.3</v>
      </c>
      <c r="H151" s="44">
        <v>45047</v>
      </c>
      <c r="I151" s="50">
        <v>45261</v>
      </c>
      <c r="J151" s="43">
        <v>0.1</v>
      </c>
      <c r="K151" s="52" t="s">
        <v>46</v>
      </c>
      <c r="L151" s="52" t="s">
        <v>29</v>
      </c>
      <c r="M151" s="2">
        <v>5</v>
      </c>
    </row>
    <row r="152" spans="1:13" s="1" customFormat="1" ht="76.5" customHeight="1">
      <c r="A152" s="18">
        <f>SUBTOTAL(3,$B$127:B152)</f>
        <v>26</v>
      </c>
      <c r="B152" s="20" t="s">
        <v>510</v>
      </c>
      <c r="C152" s="20" t="s">
        <v>511</v>
      </c>
      <c r="D152" s="21" t="s">
        <v>512</v>
      </c>
      <c r="E152" s="59" t="s">
        <v>450</v>
      </c>
      <c r="F152" s="43">
        <v>0.65</v>
      </c>
      <c r="G152" s="43">
        <v>0.5</v>
      </c>
      <c r="H152" s="44">
        <v>44348</v>
      </c>
      <c r="I152" s="50">
        <v>45261</v>
      </c>
      <c r="J152" s="43">
        <v>0.3</v>
      </c>
      <c r="K152" s="52" t="s">
        <v>513</v>
      </c>
      <c r="L152" s="52" t="s">
        <v>29</v>
      </c>
      <c r="M152" s="2">
        <v>5</v>
      </c>
    </row>
    <row r="153" spans="1:13" s="1" customFormat="1" ht="70.5" customHeight="1">
      <c r="A153" s="18">
        <f>SUBTOTAL(3,$B$127:B153)</f>
        <v>27</v>
      </c>
      <c r="B153" s="20" t="s">
        <v>514</v>
      </c>
      <c r="C153" s="20" t="s">
        <v>515</v>
      </c>
      <c r="D153" s="21" t="s">
        <v>516</v>
      </c>
      <c r="E153" s="59" t="s">
        <v>517</v>
      </c>
      <c r="F153" s="43">
        <v>0.5</v>
      </c>
      <c r="G153" s="43">
        <v>0.5</v>
      </c>
      <c r="H153" s="44">
        <v>44256</v>
      </c>
      <c r="I153" s="50">
        <v>45261</v>
      </c>
      <c r="J153" s="43">
        <v>0.026500000000000003</v>
      </c>
      <c r="K153" s="52" t="s">
        <v>333</v>
      </c>
      <c r="L153" s="52" t="s">
        <v>34</v>
      </c>
      <c r="M153" s="2">
        <v>5</v>
      </c>
    </row>
    <row r="154" spans="1:13" s="1" customFormat="1" ht="51" customHeight="1">
      <c r="A154" s="18">
        <f>SUBTOTAL(3,$B$127:B154)</f>
        <v>28</v>
      </c>
      <c r="B154" s="20" t="s">
        <v>518</v>
      </c>
      <c r="C154" s="20" t="s">
        <v>519</v>
      </c>
      <c r="D154" s="21" t="s">
        <v>520</v>
      </c>
      <c r="E154" s="59" t="s">
        <v>490</v>
      </c>
      <c r="F154" s="43">
        <v>0.5</v>
      </c>
      <c r="G154" s="43">
        <v>0.35</v>
      </c>
      <c r="H154" s="44">
        <v>44927</v>
      </c>
      <c r="I154" s="50">
        <v>45444</v>
      </c>
      <c r="J154" s="43">
        <v>0.4</v>
      </c>
      <c r="K154" s="52" t="s">
        <v>46</v>
      </c>
      <c r="L154" s="52" t="s">
        <v>23</v>
      </c>
      <c r="M154" s="2">
        <v>5</v>
      </c>
    </row>
    <row r="155" spans="1:13" s="1" customFormat="1" ht="57" customHeight="1">
      <c r="A155" s="18">
        <f>SUBTOTAL(3,$B$127:B155)</f>
        <v>29</v>
      </c>
      <c r="B155" s="20" t="s">
        <v>521</v>
      </c>
      <c r="C155" s="20" t="s">
        <v>522</v>
      </c>
      <c r="D155" s="21" t="s">
        <v>523</v>
      </c>
      <c r="E155" s="59" t="s">
        <v>476</v>
      </c>
      <c r="F155" s="43">
        <v>0.5</v>
      </c>
      <c r="G155" s="43">
        <v>0.05</v>
      </c>
      <c r="H155" s="44">
        <v>44927</v>
      </c>
      <c r="I155" s="50">
        <v>45261</v>
      </c>
      <c r="J155" s="43">
        <v>0.15</v>
      </c>
      <c r="K155" s="52" t="s">
        <v>60</v>
      </c>
      <c r="L155" s="52" t="s">
        <v>34</v>
      </c>
      <c r="M155" s="2">
        <v>5</v>
      </c>
    </row>
    <row r="156" spans="1:13" s="1" customFormat="1" ht="60" customHeight="1">
      <c r="A156" s="18">
        <f>SUBTOTAL(3,$B$127:B156)</f>
        <v>30</v>
      </c>
      <c r="B156" s="20" t="s">
        <v>524</v>
      </c>
      <c r="C156" s="20" t="s">
        <v>525</v>
      </c>
      <c r="D156" s="21" t="s">
        <v>526</v>
      </c>
      <c r="E156" s="59" t="s">
        <v>527</v>
      </c>
      <c r="F156" s="43">
        <v>0.46</v>
      </c>
      <c r="G156" s="43">
        <v>0.33</v>
      </c>
      <c r="H156" s="44">
        <v>44562</v>
      </c>
      <c r="I156" s="50">
        <v>45444</v>
      </c>
      <c r="J156" s="43">
        <v>0.3</v>
      </c>
      <c r="K156" s="52" t="s">
        <v>22</v>
      </c>
      <c r="L156" s="52" t="s">
        <v>34</v>
      </c>
      <c r="M156" s="2">
        <v>5</v>
      </c>
    </row>
    <row r="157" spans="1:13" s="1" customFormat="1" ht="51" customHeight="1">
      <c r="A157" s="18">
        <f>SUBTOTAL(3,$B$127:B157)</f>
        <v>31</v>
      </c>
      <c r="B157" s="20" t="s">
        <v>528</v>
      </c>
      <c r="C157" s="20" t="s">
        <v>529</v>
      </c>
      <c r="D157" s="21" t="s">
        <v>530</v>
      </c>
      <c r="E157" s="59" t="s">
        <v>490</v>
      </c>
      <c r="F157" s="43">
        <v>0.3</v>
      </c>
      <c r="G157" s="43">
        <v>0.25</v>
      </c>
      <c r="H157" s="44">
        <v>44835</v>
      </c>
      <c r="I157" s="50">
        <v>45566</v>
      </c>
      <c r="J157" s="43">
        <v>0.060000000000000005</v>
      </c>
      <c r="K157" s="52" t="s">
        <v>33</v>
      </c>
      <c r="L157" s="52" t="s">
        <v>29</v>
      </c>
      <c r="M157" s="2">
        <v>5</v>
      </c>
    </row>
    <row r="158" spans="1:13" s="1" customFormat="1" ht="49.5" customHeight="1">
      <c r="A158" s="18">
        <f>SUBTOTAL(3,$B$127:B158)</f>
        <v>32</v>
      </c>
      <c r="B158" s="20" t="s">
        <v>531</v>
      </c>
      <c r="C158" s="20" t="s">
        <v>532</v>
      </c>
      <c r="D158" s="21" t="s">
        <v>533</v>
      </c>
      <c r="E158" s="59" t="s">
        <v>483</v>
      </c>
      <c r="F158" s="43">
        <v>0.28</v>
      </c>
      <c r="G158" s="43">
        <v>0.15</v>
      </c>
      <c r="H158" s="44">
        <v>44562</v>
      </c>
      <c r="I158" s="50">
        <v>45261</v>
      </c>
      <c r="J158" s="43">
        <v>0.13</v>
      </c>
      <c r="K158" s="52" t="s">
        <v>46</v>
      </c>
      <c r="L158" s="52" t="s">
        <v>29</v>
      </c>
      <c r="M158" s="2">
        <v>5</v>
      </c>
    </row>
    <row r="159" spans="1:13" s="1" customFormat="1" ht="60" customHeight="1">
      <c r="A159" s="18">
        <f>SUBTOTAL(3,$B$127:B159)</f>
        <v>33</v>
      </c>
      <c r="B159" s="20" t="s">
        <v>534</v>
      </c>
      <c r="C159" s="20" t="s">
        <v>535</v>
      </c>
      <c r="D159" s="21" t="s">
        <v>536</v>
      </c>
      <c r="E159" s="59" t="s">
        <v>476</v>
      </c>
      <c r="F159" s="43">
        <v>0.273</v>
      </c>
      <c r="G159" s="43">
        <v>0.12000000000000001</v>
      </c>
      <c r="H159" s="44">
        <v>44927</v>
      </c>
      <c r="I159" s="50">
        <v>45627</v>
      </c>
      <c r="J159" s="43">
        <v>0.13</v>
      </c>
      <c r="K159" s="52" t="s">
        <v>28</v>
      </c>
      <c r="L159" s="52" t="s">
        <v>29</v>
      </c>
      <c r="M159" s="2">
        <v>5</v>
      </c>
    </row>
    <row r="160" spans="1:13" s="1" customFormat="1" ht="51" customHeight="1">
      <c r="A160" s="18">
        <f>SUBTOTAL(3,$B$127:B160)</f>
        <v>34</v>
      </c>
      <c r="B160" s="20" t="s">
        <v>537</v>
      </c>
      <c r="C160" s="20" t="s">
        <v>538</v>
      </c>
      <c r="D160" s="21" t="s">
        <v>539</v>
      </c>
      <c r="E160" s="59" t="s">
        <v>540</v>
      </c>
      <c r="F160" s="43">
        <v>0.25</v>
      </c>
      <c r="G160" s="43">
        <v>0.25</v>
      </c>
      <c r="H160" s="44">
        <v>45078</v>
      </c>
      <c r="I160" s="50">
        <v>45444</v>
      </c>
      <c r="J160" s="43">
        <v>0.2</v>
      </c>
      <c r="K160" s="52" t="s">
        <v>46</v>
      </c>
      <c r="L160" s="52" t="s">
        <v>23</v>
      </c>
      <c r="M160" s="2">
        <v>5</v>
      </c>
    </row>
    <row r="161" spans="1:13" s="1" customFormat="1" ht="60" customHeight="1">
      <c r="A161" s="18">
        <f>SUBTOTAL(3,$B$127:B161)</f>
        <v>35</v>
      </c>
      <c r="B161" s="20" t="s">
        <v>541</v>
      </c>
      <c r="C161" s="20" t="s">
        <v>542</v>
      </c>
      <c r="D161" s="21" t="s">
        <v>543</v>
      </c>
      <c r="E161" s="59" t="s">
        <v>544</v>
      </c>
      <c r="F161" s="43">
        <v>0.24500000000000002</v>
      </c>
      <c r="G161" s="43">
        <v>0.11</v>
      </c>
      <c r="H161" s="44">
        <v>44743</v>
      </c>
      <c r="I161" s="50">
        <v>45261</v>
      </c>
      <c r="J161" s="43">
        <v>0.04</v>
      </c>
      <c r="K161" s="52" t="s">
        <v>46</v>
      </c>
      <c r="L161" s="52" t="s">
        <v>34</v>
      </c>
      <c r="M161" s="2">
        <v>5</v>
      </c>
    </row>
    <row r="162" spans="1:13" s="1" customFormat="1" ht="73.5" customHeight="1">
      <c r="A162" s="18">
        <f>SUBTOTAL(3,$B$127:B162)</f>
        <v>36</v>
      </c>
      <c r="B162" s="20" t="s">
        <v>545</v>
      </c>
      <c r="C162" s="20" t="s">
        <v>546</v>
      </c>
      <c r="D162" s="21" t="s">
        <v>547</v>
      </c>
      <c r="E162" s="59" t="s">
        <v>490</v>
      </c>
      <c r="F162" s="43">
        <v>0.2</v>
      </c>
      <c r="G162" s="43">
        <v>0.18000000000000002</v>
      </c>
      <c r="H162" s="44">
        <v>44562</v>
      </c>
      <c r="I162" s="50">
        <v>45261</v>
      </c>
      <c r="J162" s="43">
        <v>0.18000000000000002</v>
      </c>
      <c r="K162" s="52" t="s">
        <v>46</v>
      </c>
      <c r="L162" s="52" t="s">
        <v>34</v>
      </c>
      <c r="M162" s="2">
        <v>5</v>
      </c>
    </row>
    <row r="163" spans="1:13" s="1" customFormat="1" ht="60" customHeight="1">
      <c r="A163" s="18">
        <f>SUBTOTAL(3,$B$127:B163)</f>
        <v>37</v>
      </c>
      <c r="B163" s="20" t="s">
        <v>548</v>
      </c>
      <c r="C163" s="20" t="s">
        <v>549</v>
      </c>
      <c r="D163" s="21" t="s">
        <v>550</v>
      </c>
      <c r="E163" s="59" t="s">
        <v>490</v>
      </c>
      <c r="F163" s="43">
        <v>0.15</v>
      </c>
      <c r="G163" s="43">
        <v>0.13</v>
      </c>
      <c r="H163" s="44">
        <v>44805</v>
      </c>
      <c r="I163" s="50">
        <v>45323</v>
      </c>
      <c r="J163" s="43">
        <v>0.1</v>
      </c>
      <c r="K163" s="52" t="s">
        <v>46</v>
      </c>
      <c r="L163" s="52" t="s">
        <v>29</v>
      </c>
      <c r="M163" s="2">
        <v>5</v>
      </c>
    </row>
    <row r="164" spans="1:13" s="1" customFormat="1" ht="52.5" customHeight="1">
      <c r="A164" s="18">
        <f>SUBTOTAL(3,$B$127:B164)</f>
        <v>38</v>
      </c>
      <c r="B164" s="20" t="s">
        <v>551</v>
      </c>
      <c r="C164" s="20" t="s">
        <v>552</v>
      </c>
      <c r="D164" s="21" t="s">
        <v>553</v>
      </c>
      <c r="E164" s="59" t="s">
        <v>483</v>
      </c>
      <c r="F164" s="43">
        <v>0.15</v>
      </c>
      <c r="G164" s="43">
        <v>0.12000000000000001</v>
      </c>
      <c r="H164" s="44">
        <v>44743</v>
      </c>
      <c r="I164" s="50">
        <v>45474</v>
      </c>
      <c r="J164" s="43">
        <v>0.05</v>
      </c>
      <c r="K164" s="52" t="s">
        <v>46</v>
      </c>
      <c r="L164" s="52" t="s">
        <v>23</v>
      </c>
      <c r="M164" s="2">
        <v>5</v>
      </c>
    </row>
    <row r="165" spans="1:13" s="1" customFormat="1" ht="60" customHeight="1">
      <c r="A165" s="18">
        <f>SUBTOTAL(3,$B$127:B165)</f>
        <v>39</v>
      </c>
      <c r="B165" s="20" t="s">
        <v>554</v>
      </c>
      <c r="C165" s="20" t="s">
        <v>555</v>
      </c>
      <c r="D165" s="21" t="s">
        <v>556</v>
      </c>
      <c r="E165" s="59" t="s">
        <v>503</v>
      </c>
      <c r="F165" s="43">
        <v>0.13</v>
      </c>
      <c r="G165" s="43">
        <v>0.12000000000000001</v>
      </c>
      <c r="H165" s="44">
        <v>44896</v>
      </c>
      <c r="I165" s="50">
        <v>45261</v>
      </c>
      <c r="J165" s="43">
        <v>0.1</v>
      </c>
      <c r="K165" s="52" t="s">
        <v>46</v>
      </c>
      <c r="L165" s="52" t="s">
        <v>23</v>
      </c>
      <c r="M165" s="2">
        <v>5</v>
      </c>
    </row>
    <row r="166" spans="1:13" s="1" customFormat="1" ht="60" customHeight="1">
      <c r="A166" s="18">
        <f>SUBTOTAL(3,$B$127:B166)</f>
        <v>40</v>
      </c>
      <c r="B166" s="20" t="s">
        <v>557</v>
      </c>
      <c r="C166" s="20" t="s">
        <v>558</v>
      </c>
      <c r="D166" s="21" t="s">
        <v>559</v>
      </c>
      <c r="E166" s="59" t="s">
        <v>450</v>
      </c>
      <c r="F166" s="43">
        <v>0.1</v>
      </c>
      <c r="G166" s="43">
        <v>0.08</v>
      </c>
      <c r="H166" s="44">
        <v>45078</v>
      </c>
      <c r="I166" s="50">
        <v>45444</v>
      </c>
      <c r="J166" s="43">
        <v>0.05</v>
      </c>
      <c r="K166" s="52" t="s">
        <v>46</v>
      </c>
      <c r="L166" s="52" t="s">
        <v>23</v>
      </c>
      <c r="M166" s="2">
        <v>5</v>
      </c>
    </row>
    <row r="167" spans="1:13" s="1" customFormat="1" ht="60" customHeight="1">
      <c r="A167" s="18">
        <f>SUBTOTAL(3,$B$127:B167)</f>
        <v>41</v>
      </c>
      <c r="B167" s="20" t="s">
        <v>560</v>
      </c>
      <c r="C167" s="20" t="s">
        <v>561</v>
      </c>
      <c r="D167" s="21" t="s">
        <v>562</v>
      </c>
      <c r="E167" s="59" t="s">
        <v>483</v>
      </c>
      <c r="F167" s="43">
        <v>0.08700000000000001</v>
      </c>
      <c r="G167" s="43">
        <v>0.08700000000000001</v>
      </c>
      <c r="H167" s="44">
        <v>44927</v>
      </c>
      <c r="I167" s="50">
        <v>45261</v>
      </c>
      <c r="J167" s="43">
        <v>0.08700000000000001</v>
      </c>
      <c r="K167" s="52" t="s">
        <v>46</v>
      </c>
      <c r="L167" s="52" t="s">
        <v>34</v>
      </c>
      <c r="M167" s="2">
        <v>5</v>
      </c>
    </row>
    <row r="168" spans="1:13" s="1" customFormat="1" ht="60" customHeight="1">
      <c r="A168" s="18">
        <f>SUBTOTAL(3,$B$127:B168)</f>
        <v>42</v>
      </c>
      <c r="B168" s="20" t="s">
        <v>563</v>
      </c>
      <c r="C168" s="20" t="s">
        <v>564</v>
      </c>
      <c r="D168" s="21" t="s">
        <v>565</v>
      </c>
      <c r="E168" s="59" t="s">
        <v>450</v>
      </c>
      <c r="F168" s="43">
        <v>0.052000000000000005</v>
      </c>
      <c r="G168" s="43">
        <v>0.05</v>
      </c>
      <c r="H168" s="44">
        <v>44896</v>
      </c>
      <c r="I168" s="50">
        <v>45627</v>
      </c>
      <c r="J168" s="43">
        <v>0.030000000000000002</v>
      </c>
      <c r="K168" s="52" t="s">
        <v>46</v>
      </c>
      <c r="L168" s="52" t="s">
        <v>29</v>
      </c>
      <c r="M168" s="2">
        <v>5</v>
      </c>
    </row>
    <row r="169" spans="1:13" s="1" customFormat="1" ht="60" customHeight="1">
      <c r="A169" s="18">
        <f>SUBTOTAL(3,$B$127:B169)</f>
        <v>43</v>
      </c>
      <c r="B169" s="20" t="s">
        <v>566</v>
      </c>
      <c r="C169" s="20" t="s">
        <v>567</v>
      </c>
      <c r="D169" s="21" t="s">
        <v>568</v>
      </c>
      <c r="E169" s="59" t="s">
        <v>490</v>
      </c>
      <c r="F169" s="43">
        <v>0.05</v>
      </c>
      <c r="G169" s="43">
        <v>0.05</v>
      </c>
      <c r="H169" s="44">
        <v>45078</v>
      </c>
      <c r="I169" s="50">
        <v>45261</v>
      </c>
      <c r="J169" s="43">
        <v>0.05</v>
      </c>
      <c r="K169" s="52" t="s">
        <v>46</v>
      </c>
      <c r="L169" s="52" t="s">
        <v>29</v>
      </c>
      <c r="M169" s="2">
        <v>5</v>
      </c>
    </row>
    <row r="170" spans="1:13" s="2" customFormat="1" ht="24.75" customHeight="1">
      <c r="A170" s="55" t="s">
        <v>569</v>
      </c>
      <c r="B170" s="56" t="s">
        <v>570</v>
      </c>
      <c r="C170" s="16">
        <f>SUBTOTAL(3,B171:B181)</f>
        <v>11</v>
      </c>
      <c r="D170" s="57"/>
      <c r="E170" s="55"/>
      <c r="F170" s="39">
        <f>SUBTOTAL(9,F171:F181)</f>
        <v>52.719100000000005</v>
      </c>
      <c r="G170" s="39">
        <f>SUBTOTAL(9,G171:G181)</f>
        <v>42.15</v>
      </c>
      <c r="H170" s="40"/>
      <c r="I170" s="39"/>
      <c r="J170" s="39">
        <f>SUBTOTAL(9,J171:J181)</f>
        <v>4.42</v>
      </c>
      <c r="K170" s="15"/>
      <c r="L170" s="15"/>
      <c r="M170" s="2">
        <v>6</v>
      </c>
    </row>
    <row r="171" spans="1:13" s="1" customFormat="1" ht="90.75" customHeight="1">
      <c r="A171" s="18">
        <f>SUBTOTAL(3,$B$171:B171)</f>
        <v>1</v>
      </c>
      <c r="B171" s="20" t="s">
        <v>571</v>
      </c>
      <c r="C171" s="20" t="s">
        <v>572</v>
      </c>
      <c r="D171" s="21" t="s">
        <v>573</v>
      </c>
      <c r="E171" s="59" t="s">
        <v>574</v>
      </c>
      <c r="F171" s="43">
        <v>18</v>
      </c>
      <c r="G171" s="43">
        <v>15</v>
      </c>
      <c r="H171" s="44">
        <v>45261</v>
      </c>
      <c r="I171" s="50">
        <v>45992</v>
      </c>
      <c r="J171" s="43">
        <v>0.2</v>
      </c>
      <c r="K171" s="52" t="s">
        <v>60</v>
      </c>
      <c r="L171" s="52" t="s">
        <v>29</v>
      </c>
      <c r="M171" s="2">
        <v>6</v>
      </c>
    </row>
    <row r="172" spans="1:13" s="1" customFormat="1" ht="102.75" customHeight="1">
      <c r="A172" s="18">
        <f>SUBTOTAL(3,$B$171:B172)</f>
        <v>2</v>
      </c>
      <c r="B172" s="20" t="s">
        <v>575</v>
      </c>
      <c r="C172" s="20" t="s">
        <v>576</v>
      </c>
      <c r="D172" s="21" t="s">
        <v>577</v>
      </c>
      <c r="E172" s="59" t="s">
        <v>578</v>
      </c>
      <c r="F172" s="43">
        <v>14.38</v>
      </c>
      <c r="G172" s="43">
        <v>11.53</v>
      </c>
      <c r="H172" s="44">
        <v>44166</v>
      </c>
      <c r="I172" s="50">
        <v>45809</v>
      </c>
      <c r="J172" s="43">
        <v>0.5</v>
      </c>
      <c r="K172" s="52" t="s">
        <v>167</v>
      </c>
      <c r="L172" s="52" t="s">
        <v>29</v>
      </c>
      <c r="M172" s="2">
        <v>6</v>
      </c>
    </row>
    <row r="173" spans="1:13" s="1" customFormat="1" ht="136.5" customHeight="1">
      <c r="A173" s="18">
        <f>SUBTOTAL(3,$B$171:B173)</f>
        <v>3</v>
      </c>
      <c r="B173" s="20" t="s">
        <v>579</v>
      </c>
      <c r="C173" s="20" t="s">
        <v>580</v>
      </c>
      <c r="D173" s="21" t="s">
        <v>581</v>
      </c>
      <c r="E173" s="59" t="s">
        <v>578</v>
      </c>
      <c r="F173" s="43">
        <v>10.4</v>
      </c>
      <c r="G173" s="43">
        <v>9.2</v>
      </c>
      <c r="H173" s="44">
        <v>43282</v>
      </c>
      <c r="I173" s="50">
        <v>45383</v>
      </c>
      <c r="J173" s="43">
        <v>1</v>
      </c>
      <c r="K173" s="52" t="s">
        <v>167</v>
      </c>
      <c r="L173" s="52" t="s">
        <v>23</v>
      </c>
      <c r="M173" s="2">
        <v>6</v>
      </c>
    </row>
    <row r="174" spans="1:13" s="1" customFormat="1" ht="81.75" customHeight="1">
      <c r="A174" s="18">
        <f>SUBTOTAL(3,$B$171:B174)</f>
        <v>4</v>
      </c>
      <c r="B174" s="20" t="s">
        <v>582</v>
      </c>
      <c r="C174" s="20" t="s">
        <v>583</v>
      </c>
      <c r="D174" s="21" t="s">
        <v>584</v>
      </c>
      <c r="E174" s="59" t="s">
        <v>578</v>
      </c>
      <c r="F174" s="43">
        <v>3.14</v>
      </c>
      <c r="G174" s="43">
        <v>2.96</v>
      </c>
      <c r="H174" s="44">
        <v>45017</v>
      </c>
      <c r="I174" s="50">
        <v>45627</v>
      </c>
      <c r="J174" s="43">
        <v>0.7</v>
      </c>
      <c r="K174" s="52" t="s">
        <v>33</v>
      </c>
      <c r="L174" s="52" t="s">
        <v>23</v>
      </c>
      <c r="M174" s="2">
        <v>6</v>
      </c>
    </row>
    <row r="175" spans="1:13" s="1" customFormat="1" ht="54.75" customHeight="1">
      <c r="A175" s="18">
        <f>SUBTOTAL(3,$B$171:B175)</f>
        <v>5</v>
      </c>
      <c r="B175" s="20" t="s">
        <v>585</v>
      </c>
      <c r="C175" s="20" t="s">
        <v>586</v>
      </c>
      <c r="D175" s="21" t="s">
        <v>587</v>
      </c>
      <c r="E175" s="59" t="s">
        <v>578</v>
      </c>
      <c r="F175" s="43">
        <v>2.0191</v>
      </c>
      <c r="G175" s="43">
        <v>0.36</v>
      </c>
      <c r="H175" s="44">
        <v>44774</v>
      </c>
      <c r="I175" s="50">
        <v>45352</v>
      </c>
      <c r="J175" s="43">
        <v>0.5</v>
      </c>
      <c r="K175" s="52" t="s">
        <v>333</v>
      </c>
      <c r="L175" s="52" t="s">
        <v>23</v>
      </c>
      <c r="M175" s="2">
        <v>6</v>
      </c>
    </row>
    <row r="176" spans="1:13" s="1" customFormat="1" ht="60" customHeight="1">
      <c r="A176" s="18">
        <f>SUBTOTAL(3,$B$171:B176)</f>
        <v>6</v>
      </c>
      <c r="B176" s="20" t="s">
        <v>588</v>
      </c>
      <c r="C176" s="20" t="s">
        <v>589</v>
      </c>
      <c r="D176" s="21" t="s">
        <v>590</v>
      </c>
      <c r="E176" s="59" t="s">
        <v>574</v>
      </c>
      <c r="F176" s="43">
        <v>2</v>
      </c>
      <c r="G176" s="43">
        <v>0.8</v>
      </c>
      <c r="H176" s="44">
        <v>44927</v>
      </c>
      <c r="I176" s="50">
        <v>45444</v>
      </c>
      <c r="J176" s="43">
        <v>0.5</v>
      </c>
      <c r="K176" s="52" t="s">
        <v>333</v>
      </c>
      <c r="L176" s="52" t="s">
        <v>23</v>
      </c>
      <c r="M176" s="2">
        <v>6</v>
      </c>
    </row>
    <row r="177" spans="1:13" s="1" customFormat="1" ht="66.75" customHeight="1">
      <c r="A177" s="18">
        <f>SUBTOTAL(3,$B$171:B177)</f>
        <v>7</v>
      </c>
      <c r="B177" s="20" t="s">
        <v>591</v>
      </c>
      <c r="C177" s="20" t="s">
        <v>592</v>
      </c>
      <c r="D177" s="21" t="s">
        <v>593</v>
      </c>
      <c r="E177" s="59" t="s">
        <v>574</v>
      </c>
      <c r="F177" s="43">
        <v>1.2</v>
      </c>
      <c r="G177" s="43">
        <v>1</v>
      </c>
      <c r="H177" s="44">
        <v>44986</v>
      </c>
      <c r="I177" s="50">
        <v>45627</v>
      </c>
      <c r="J177" s="43">
        <v>0.07</v>
      </c>
      <c r="K177" s="52" t="s">
        <v>33</v>
      </c>
      <c r="L177" s="52" t="s">
        <v>23</v>
      </c>
      <c r="M177" s="2">
        <v>6</v>
      </c>
    </row>
    <row r="178" spans="1:13" s="1" customFormat="1" ht="57" customHeight="1">
      <c r="A178" s="18">
        <f>SUBTOTAL(3,$B$171:B178)</f>
        <v>8</v>
      </c>
      <c r="B178" s="20" t="s">
        <v>594</v>
      </c>
      <c r="C178" s="20" t="s">
        <v>595</v>
      </c>
      <c r="D178" s="21" t="s">
        <v>596</v>
      </c>
      <c r="E178" s="59" t="s">
        <v>578</v>
      </c>
      <c r="F178" s="43">
        <v>0.6</v>
      </c>
      <c r="G178" s="43">
        <v>0.5</v>
      </c>
      <c r="H178" s="44">
        <v>45017</v>
      </c>
      <c r="I178" s="50">
        <v>45627</v>
      </c>
      <c r="J178" s="43">
        <v>0.5</v>
      </c>
      <c r="K178" s="52" t="s">
        <v>167</v>
      </c>
      <c r="L178" s="52" t="s">
        <v>23</v>
      </c>
      <c r="M178" s="2">
        <v>6</v>
      </c>
    </row>
    <row r="179" spans="1:13" s="1" customFormat="1" ht="67.5" customHeight="1">
      <c r="A179" s="18">
        <f>SUBTOTAL(3,$B$171:B179)</f>
        <v>9</v>
      </c>
      <c r="B179" s="20" t="s">
        <v>597</v>
      </c>
      <c r="C179" s="20" t="s">
        <v>597</v>
      </c>
      <c r="D179" s="21" t="s">
        <v>598</v>
      </c>
      <c r="E179" s="59" t="s">
        <v>599</v>
      </c>
      <c r="F179" s="43">
        <v>0.48</v>
      </c>
      <c r="G179" s="43">
        <v>0.4</v>
      </c>
      <c r="H179" s="44">
        <v>44986</v>
      </c>
      <c r="I179" s="50">
        <v>45627</v>
      </c>
      <c r="J179" s="43">
        <v>0.2</v>
      </c>
      <c r="K179" s="52" t="s">
        <v>333</v>
      </c>
      <c r="L179" s="52" t="s">
        <v>23</v>
      </c>
      <c r="M179" s="2">
        <v>6</v>
      </c>
    </row>
    <row r="180" spans="1:13" s="1" customFormat="1" ht="88.5" customHeight="1">
      <c r="A180" s="18">
        <f>SUBTOTAL(3,$B$171:B180)</f>
        <v>10</v>
      </c>
      <c r="B180" s="20" t="s">
        <v>600</v>
      </c>
      <c r="C180" s="20" t="s">
        <v>601</v>
      </c>
      <c r="D180" s="21" t="s">
        <v>602</v>
      </c>
      <c r="E180" s="59" t="s">
        <v>599</v>
      </c>
      <c r="F180" s="43">
        <v>0.4</v>
      </c>
      <c r="G180" s="43">
        <v>0.32</v>
      </c>
      <c r="H180" s="44">
        <v>44986</v>
      </c>
      <c r="I180" s="50">
        <v>45992</v>
      </c>
      <c r="J180" s="43">
        <v>0.15</v>
      </c>
      <c r="K180" s="52" t="s">
        <v>33</v>
      </c>
      <c r="L180" s="52" t="s">
        <v>23</v>
      </c>
      <c r="M180" s="2">
        <v>6</v>
      </c>
    </row>
    <row r="181" spans="1:13" s="1" customFormat="1" ht="60" customHeight="1">
      <c r="A181" s="18">
        <f>SUBTOTAL(3,$B$171:B181)</f>
        <v>11</v>
      </c>
      <c r="B181" s="20" t="s">
        <v>603</v>
      </c>
      <c r="C181" s="20" t="s">
        <v>604</v>
      </c>
      <c r="D181" s="21" t="s">
        <v>605</v>
      </c>
      <c r="E181" s="59" t="s">
        <v>599</v>
      </c>
      <c r="F181" s="43">
        <v>0.1</v>
      </c>
      <c r="G181" s="43">
        <v>0.08</v>
      </c>
      <c r="H181" s="44">
        <v>44866</v>
      </c>
      <c r="I181" s="50">
        <v>45292</v>
      </c>
      <c r="J181" s="43">
        <v>0.1</v>
      </c>
      <c r="K181" s="52" t="s">
        <v>46</v>
      </c>
      <c r="L181" s="52" t="s">
        <v>23</v>
      </c>
      <c r="M181" s="2">
        <v>6</v>
      </c>
    </row>
    <row r="182" spans="1:13" s="2" customFormat="1" ht="24.75" customHeight="1">
      <c r="A182" s="55" t="s">
        <v>606</v>
      </c>
      <c r="B182" s="56" t="s">
        <v>607</v>
      </c>
      <c r="C182" s="16">
        <f>SUBTOTAL(3,B183:B198)</f>
        <v>16</v>
      </c>
      <c r="D182" s="57"/>
      <c r="E182" s="55"/>
      <c r="F182" s="39">
        <f>SUBTOTAL(9,F183:F198)</f>
        <v>26.014999999999993</v>
      </c>
      <c r="G182" s="39">
        <f>SUBTOTAL(9,G183:G198)</f>
        <v>19.16</v>
      </c>
      <c r="H182" s="40"/>
      <c r="I182" s="39"/>
      <c r="J182" s="39">
        <f>SUBTOTAL(9,J183:J198)</f>
        <v>5.159999999999998</v>
      </c>
      <c r="K182" s="15"/>
      <c r="L182" s="15"/>
      <c r="M182" s="2">
        <v>7</v>
      </c>
    </row>
    <row r="183" spans="1:13" s="1" customFormat="1" ht="55.5" customHeight="1">
      <c r="A183" s="18">
        <f>SUBTOTAL(3,$B$183:B183)</f>
        <v>1</v>
      </c>
      <c r="B183" s="20" t="s">
        <v>608</v>
      </c>
      <c r="C183" s="20" t="s">
        <v>609</v>
      </c>
      <c r="D183" s="21" t="s">
        <v>610</v>
      </c>
      <c r="E183" s="59" t="s">
        <v>611</v>
      </c>
      <c r="F183" s="43">
        <v>10</v>
      </c>
      <c r="G183" s="43">
        <v>8</v>
      </c>
      <c r="H183" s="44">
        <v>45261</v>
      </c>
      <c r="I183" s="50">
        <v>45901</v>
      </c>
      <c r="J183" s="43">
        <v>2.21</v>
      </c>
      <c r="K183" s="52" t="s">
        <v>28</v>
      </c>
      <c r="L183" s="52" t="s">
        <v>34</v>
      </c>
      <c r="M183" s="2">
        <v>7</v>
      </c>
    </row>
    <row r="184" spans="1:13" s="1" customFormat="1" ht="60" customHeight="1">
      <c r="A184" s="18">
        <f>SUBTOTAL(3,$B$183:B184)</f>
        <v>2</v>
      </c>
      <c r="B184" s="20" t="s">
        <v>612</v>
      </c>
      <c r="C184" s="20" t="s">
        <v>613</v>
      </c>
      <c r="D184" s="21" t="s">
        <v>614</v>
      </c>
      <c r="E184" s="59" t="s">
        <v>615</v>
      </c>
      <c r="F184" s="43">
        <v>6.96</v>
      </c>
      <c r="G184" s="43">
        <v>3</v>
      </c>
      <c r="H184" s="44">
        <v>44652</v>
      </c>
      <c r="I184" s="50">
        <v>45383</v>
      </c>
      <c r="J184" s="43">
        <v>1</v>
      </c>
      <c r="K184" s="52">
        <v>0.5</v>
      </c>
      <c r="L184" s="52" t="s">
        <v>34</v>
      </c>
      <c r="M184" s="2">
        <v>7</v>
      </c>
    </row>
    <row r="185" spans="1:13" s="1" customFormat="1" ht="55.5" customHeight="1">
      <c r="A185" s="18">
        <f>SUBTOTAL(3,$B$183:B185)</f>
        <v>3</v>
      </c>
      <c r="B185" s="20" t="s">
        <v>616</v>
      </c>
      <c r="C185" s="20" t="s">
        <v>617</v>
      </c>
      <c r="D185" s="21" t="s">
        <v>618</v>
      </c>
      <c r="E185" s="59" t="s">
        <v>619</v>
      </c>
      <c r="F185" s="43">
        <v>4.5</v>
      </c>
      <c r="G185" s="43">
        <v>4.5</v>
      </c>
      <c r="H185" s="44">
        <v>45261</v>
      </c>
      <c r="I185" s="50">
        <v>45809</v>
      </c>
      <c r="J185" s="43">
        <v>0.2</v>
      </c>
      <c r="K185" s="52" t="s">
        <v>82</v>
      </c>
      <c r="L185" s="52" t="s">
        <v>34</v>
      </c>
      <c r="M185" s="2">
        <v>7</v>
      </c>
    </row>
    <row r="186" spans="1:13" s="1" customFormat="1" ht="81" customHeight="1">
      <c r="A186" s="18">
        <f>SUBTOTAL(3,$B$183:B186)</f>
        <v>4</v>
      </c>
      <c r="B186" s="20" t="s">
        <v>620</v>
      </c>
      <c r="C186" s="20" t="s">
        <v>621</v>
      </c>
      <c r="D186" s="21" t="s">
        <v>622</v>
      </c>
      <c r="E186" s="59" t="s">
        <v>623</v>
      </c>
      <c r="F186" s="43">
        <v>1.5</v>
      </c>
      <c r="G186" s="43">
        <v>1.2</v>
      </c>
      <c r="H186" s="44">
        <v>45231</v>
      </c>
      <c r="I186" s="50">
        <v>45627</v>
      </c>
      <c r="J186" s="43">
        <v>0.1</v>
      </c>
      <c r="K186" s="52" t="s">
        <v>167</v>
      </c>
      <c r="L186" s="52" t="s">
        <v>34</v>
      </c>
      <c r="M186" s="2">
        <v>7</v>
      </c>
    </row>
    <row r="187" spans="1:13" s="1" customFormat="1" ht="81" customHeight="1">
      <c r="A187" s="18">
        <f>SUBTOTAL(3,$B$183:B187)</f>
        <v>5</v>
      </c>
      <c r="B187" s="20" t="s">
        <v>624</v>
      </c>
      <c r="C187" s="20" t="s">
        <v>625</v>
      </c>
      <c r="D187" s="21" t="s">
        <v>626</v>
      </c>
      <c r="E187" s="59" t="s">
        <v>627</v>
      </c>
      <c r="F187" s="43">
        <v>0.65</v>
      </c>
      <c r="G187" s="43">
        <v>0.51</v>
      </c>
      <c r="H187" s="44">
        <v>45078</v>
      </c>
      <c r="I187" s="50">
        <v>45444</v>
      </c>
      <c r="J187" s="43">
        <v>0.25</v>
      </c>
      <c r="K187" s="52" t="s">
        <v>167</v>
      </c>
      <c r="L187" s="52" t="s">
        <v>34</v>
      </c>
      <c r="M187" s="2">
        <v>7</v>
      </c>
    </row>
    <row r="188" spans="1:13" s="1" customFormat="1" ht="55.5" customHeight="1">
      <c r="A188" s="18">
        <f>SUBTOTAL(3,$B$183:B188)</f>
        <v>6</v>
      </c>
      <c r="B188" s="20" t="s">
        <v>628</v>
      </c>
      <c r="C188" s="20" t="s">
        <v>629</v>
      </c>
      <c r="D188" s="21" t="s">
        <v>630</v>
      </c>
      <c r="E188" s="59" t="s">
        <v>627</v>
      </c>
      <c r="F188" s="43">
        <v>0.49</v>
      </c>
      <c r="G188" s="43">
        <v>0.36</v>
      </c>
      <c r="H188" s="44">
        <v>45078</v>
      </c>
      <c r="I188" s="50">
        <v>45383</v>
      </c>
      <c r="J188" s="43">
        <v>0.04</v>
      </c>
      <c r="K188" s="52" t="s">
        <v>133</v>
      </c>
      <c r="L188" s="52" t="s">
        <v>34</v>
      </c>
      <c r="M188" s="2">
        <v>7</v>
      </c>
    </row>
    <row r="189" spans="1:13" s="1" customFormat="1" ht="72.75" customHeight="1">
      <c r="A189" s="18">
        <f>SUBTOTAL(3,$B$183:B189)</f>
        <v>7</v>
      </c>
      <c r="B189" s="20" t="s">
        <v>631</v>
      </c>
      <c r="C189" s="20" t="s">
        <v>632</v>
      </c>
      <c r="D189" s="21" t="s">
        <v>633</v>
      </c>
      <c r="E189" s="59" t="s">
        <v>634</v>
      </c>
      <c r="F189" s="43">
        <v>0.4</v>
      </c>
      <c r="G189" s="43">
        <v>0.36</v>
      </c>
      <c r="H189" s="44">
        <v>43831</v>
      </c>
      <c r="I189" s="50">
        <v>45627</v>
      </c>
      <c r="J189" s="43">
        <v>0.12</v>
      </c>
      <c r="K189" s="52" t="s">
        <v>60</v>
      </c>
      <c r="L189" s="52" t="s">
        <v>34</v>
      </c>
      <c r="M189" s="2">
        <v>7</v>
      </c>
    </row>
    <row r="190" spans="1:13" s="1" customFormat="1" ht="54.75" customHeight="1">
      <c r="A190" s="18">
        <f>SUBTOTAL(3,$B$183:B190)</f>
        <v>8</v>
      </c>
      <c r="B190" s="20" t="s">
        <v>635</v>
      </c>
      <c r="C190" s="20" t="s">
        <v>636</v>
      </c>
      <c r="D190" s="21" t="s">
        <v>637</v>
      </c>
      <c r="E190" s="59" t="s">
        <v>611</v>
      </c>
      <c r="F190" s="43">
        <v>0.3</v>
      </c>
      <c r="G190" s="43">
        <v>0.29</v>
      </c>
      <c r="H190" s="44">
        <v>44986</v>
      </c>
      <c r="I190" s="50">
        <v>45352</v>
      </c>
      <c r="J190" s="43">
        <v>0.29</v>
      </c>
      <c r="K190" s="52" t="s">
        <v>167</v>
      </c>
      <c r="L190" s="52" t="s">
        <v>34</v>
      </c>
      <c r="M190" s="2">
        <v>7</v>
      </c>
    </row>
    <row r="191" spans="1:13" s="1" customFormat="1" ht="69.75" customHeight="1">
      <c r="A191" s="18">
        <f>SUBTOTAL(3,$B$183:B191)</f>
        <v>9</v>
      </c>
      <c r="B191" s="20" t="s">
        <v>638</v>
      </c>
      <c r="C191" s="20" t="s">
        <v>639</v>
      </c>
      <c r="D191" s="21" t="s">
        <v>640</v>
      </c>
      <c r="E191" s="59" t="s">
        <v>627</v>
      </c>
      <c r="F191" s="43">
        <v>0.26</v>
      </c>
      <c r="G191" s="43">
        <v>0.1</v>
      </c>
      <c r="H191" s="44">
        <v>45047</v>
      </c>
      <c r="I191" s="50">
        <v>45444</v>
      </c>
      <c r="J191" s="43">
        <v>0.02</v>
      </c>
      <c r="K191" s="52" t="s">
        <v>22</v>
      </c>
      <c r="L191" s="52" t="s">
        <v>34</v>
      </c>
      <c r="M191" s="2">
        <v>7</v>
      </c>
    </row>
    <row r="192" spans="1:13" s="1" customFormat="1" ht="49.5" customHeight="1">
      <c r="A192" s="18">
        <f>SUBTOTAL(3,$B$183:B192)</f>
        <v>10</v>
      </c>
      <c r="B192" s="20" t="s">
        <v>641</v>
      </c>
      <c r="C192" s="20" t="s">
        <v>642</v>
      </c>
      <c r="D192" s="21" t="s">
        <v>643</v>
      </c>
      <c r="E192" s="59" t="s">
        <v>623</v>
      </c>
      <c r="F192" s="43">
        <v>0.25</v>
      </c>
      <c r="G192" s="43">
        <v>0.18</v>
      </c>
      <c r="H192" s="44">
        <v>45017</v>
      </c>
      <c r="I192" s="50">
        <v>45261</v>
      </c>
      <c r="J192" s="43">
        <v>0.25</v>
      </c>
      <c r="K192" s="52" t="s">
        <v>46</v>
      </c>
      <c r="L192" s="52" t="s">
        <v>34</v>
      </c>
      <c r="M192" s="2">
        <v>7</v>
      </c>
    </row>
    <row r="193" spans="1:13" s="1" customFormat="1" ht="60" customHeight="1">
      <c r="A193" s="18">
        <f>SUBTOTAL(3,$B$183:B193)</f>
        <v>11</v>
      </c>
      <c r="B193" s="20" t="s">
        <v>644</v>
      </c>
      <c r="C193" s="20" t="s">
        <v>645</v>
      </c>
      <c r="D193" s="21" t="s">
        <v>646</v>
      </c>
      <c r="E193" s="59" t="s">
        <v>623</v>
      </c>
      <c r="F193" s="43">
        <v>0.22</v>
      </c>
      <c r="G193" s="43">
        <v>0.22</v>
      </c>
      <c r="H193" s="44">
        <v>45047</v>
      </c>
      <c r="I193" s="50">
        <v>45261</v>
      </c>
      <c r="J193" s="43">
        <v>0.22</v>
      </c>
      <c r="K193" s="52" t="s">
        <v>46</v>
      </c>
      <c r="L193" s="52" t="s">
        <v>34</v>
      </c>
      <c r="M193" s="2">
        <v>7</v>
      </c>
    </row>
    <row r="194" spans="1:13" s="1" customFormat="1" ht="52.5" customHeight="1">
      <c r="A194" s="18">
        <f>SUBTOTAL(3,$B$183:B194)</f>
        <v>12</v>
      </c>
      <c r="B194" s="20" t="s">
        <v>635</v>
      </c>
      <c r="C194" s="20" t="s">
        <v>647</v>
      </c>
      <c r="D194" s="21" t="s">
        <v>648</v>
      </c>
      <c r="E194" s="59" t="s">
        <v>611</v>
      </c>
      <c r="F194" s="43">
        <v>0.15</v>
      </c>
      <c r="G194" s="43">
        <v>0.14</v>
      </c>
      <c r="H194" s="44">
        <v>44986</v>
      </c>
      <c r="I194" s="50">
        <v>45352</v>
      </c>
      <c r="J194" s="43">
        <v>0.14</v>
      </c>
      <c r="K194" s="52" t="s">
        <v>167</v>
      </c>
      <c r="L194" s="52" t="s">
        <v>34</v>
      </c>
      <c r="M194" s="2">
        <v>7</v>
      </c>
    </row>
    <row r="195" spans="1:13" s="1" customFormat="1" ht="60" customHeight="1">
      <c r="A195" s="18">
        <f>SUBTOTAL(3,$B$183:B195)</f>
        <v>13</v>
      </c>
      <c r="B195" s="20" t="s">
        <v>649</v>
      </c>
      <c r="C195" s="20" t="s">
        <v>650</v>
      </c>
      <c r="D195" s="21" t="s">
        <v>651</v>
      </c>
      <c r="E195" s="59" t="s">
        <v>611</v>
      </c>
      <c r="F195" s="43">
        <v>0.15</v>
      </c>
      <c r="G195" s="43">
        <v>0.13</v>
      </c>
      <c r="H195" s="44">
        <v>45200</v>
      </c>
      <c r="I195" s="50">
        <v>45352</v>
      </c>
      <c r="J195" s="43">
        <v>0.13</v>
      </c>
      <c r="K195" s="52" t="s">
        <v>167</v>
      </c>
      <c r="L195" s="52" t="s">
        <v>34</v>
      </c>
      <c r="M195" s="2">
        <v>7</v>
      </c>
    </row>
    <row r="196" spans="1:13" s="1" customFormat="1" ht="57" customHeight="1">
      <c r="A196" s="18">
        <f>SUBTOTAL(3,$B$183:B196)</f>
        <v>14</v>
      </c>
      <c r="B196" s="20" t="s">
        <v>652</v>
      </c>
      <c r="C196" s="20" t="s">
        <v>653</v>
      </c>
      <c r="D196" s="21" t="s">
        <v>654</v>
      </c>
      <c r="E196" s="59" t="s">
        <v>623</v>
      </c>
      <c r="F196" s="43">
        <v>0.08</v>
      </c>
      <c r="G196" s="43">
        <v>0.07</v>
      </c>
      <c r="H196" s="44">
        <v>44927</v>
      </c>
      <c r="I196" s="50">
        <v>45261</v>
      </c>
      <c r="J196" s="43">
        <v>0.08</v>
      </c>
      <c r="K196" s="52" t="s">
        <v>46</v>
      </c>
      <c r="L196" s="52" t="s">
        <v>34</v>
      </c>
      <c r="M196" s="2">
        <v>7</v>
      </c>
    </row>
    <row r="197" spans="1:13" s="1" customFormat="1" ht="60" customHeight="1">
      <c r="A197" s="18">
        <f>SUBTOTAL(3,$B$183:B197)</f>
        <v>15</v>
      </c>
      <c r="B197" s="20" t="s">
        <v>655</v>
      </c>
      <c r="C197" s="20" t="s">
        <v>656</v>
      </c>
      <c r="D197" s="21" t="s">
        <v>657</v>
      </c>
      <c r="E197" s="59" t="s">
        <v>623</v>
      </c>
      <c r="F197" s="43">
        <v>0.055</v>
      </c>
      <c r="G197" s="43">
        <v>0.05</v>
      </c>
      <c r="H197" s="44">
        <v>44986</v>
      </c>
      <c r="I197" s="50">
        <v>45261</v>
      </c>
      <c r="J197" s="43">
        <v>0.06</v>
      </c>
      <c r="K197" s="52" t="s">
        <v>167</v>
      </c>
      <c r="L197" s="52" t="s">
        <v>34</v>
      </c>
      <c r="M197" s="2">
        <v>7</v>
      </c>
    </row>
    <row r="198" spans="1:13" s="1" customFormat="1" ht="60" customHeight="1">
      <c r="A198" s="18">
        <f>SUBTOTAL(3,$B$183:B198)</f>
        <v>16</v>
      </c>
      <c r="B198" s="20" t="s">
        <v>658</v>
      </c>
      <c r="C198" s="20" t="s">
        <v>659</v>
      </c>
      <c r="D198" s="21" t="s">
        <v>660</v>
      </c>
      <c r="E198" s="59" t="s">
        <v>611</v>
      </c>
      <c r="F198" s="43">
        <v>0.05</v>
      </c>
      <c r="G198" s="43">
        <v>0.05</v>
      </c>
      <c r="H198" s="44">
        <v>45139</v>
      </c>
      <c r="I198" s="50">
        <v>45383</v>
      </c>
      <c r="J198" s="43">
        <v>0.05</v>
      </c>
      <c r="K198" s="52" t="s">
        <v>46</v>
      </c>
      <c r="L198" s="52" t="s">
        <v>34</v>
      </c>
      <c r="M198" s="2">
        <v>7</v>
      </c>
    </row>
    <row r="199" spans="1:13" s="2" customFormat="1" ht="24.75" customHeight="1">
      <c r="A199" s="55" t="s">
        <v>661</v>
      </c>
      <c r="B199" s="56" t="s">
        <v>662</v>
      </c>
      <c r="C199" s="16">
        <f>SUBTOTAL(3,B200:B200)</f>
        <v>1</v>
      </c>
      <c r="D199" s="57"/>
      <c r="E199" s="55"/>
      <c r="F199" s="39">
        <f>SUBTOTAL(9,F200:F200)</f>
        <v>0.35</v>
      </c>
      <c r="G199" s="39">
        <f>SUBTOTAL(9,G200:G200)</f>
        <v>0.35</v>
      </c>
      <c r="H199" s="40"/>
      <c r="I199" s="39"/>
      <c r="J199" s="39">
        <f>SUBTOTAL(9,J200:J200)</f>
        <v>0.2</v>
      </c>
      <c r="K199" s="15"/>
      <c r="L199" s="15"/>
      <c r="M199" s="2">
        <v>8</v>
      </c>
    </row>
    <row r="200" spans="1:13" s="1" customFormat="1" ht="60" customHeight="1">
      <c r="A200" s="18">
        <f>SUBTOTAL(3,$B$200:B200)</f>
        <v>1</v>
      </c>
      <c r="B200" s="20" t="s">
        <v>663</v>
      </c>
      <c r="C200" s="20" t="s">
        <v>664</v>
      </c>
      <c r="D200" s="21" t="s">
        <v>665</v>
      </c>
      <c r="E200" s="59" t="s">
        <v>666</v>
      </c>
      <c r="F200" s="43">
        <v>0.35</v>
      </c>
      <c r="G200" s="43">
        <v>0.35</v>
      </c>
      <c r="H200" s="44">
        <v>45108</v>
      </c>
      <c r="I200" s="50">
        <v>45627</v>
      </c>
      <c r="J200" s="43">
        <v>0.2</v>
      </c>
      <c r="K200" s="52" t="s">
        <v>33</v>
      </c>
      <c r="L200" s="52" t="s">
        <v>29</v>
      </c>
      <c r="M200" s="2">
        <v>8</v>
      </c>
    </row>
    <row r="201" spans="1:13" s="2" customFormat="1" ht="24.75" customHeight="1">
      <c r="A201" s="55" t="s">
        <v>667</v>
      </c>
      <c r="B201" s="56" t="s">
        <v>668</v>
      </c>
      <c r="C201" s="16">
        <f>SUBTOTAL(3,B202:B210)</f>
        <v>9</v>
      </c>
      <c r="D201" s="57"/>
      <c r="E201" s="55"/>
      <c r="F201" s="39">
        <f>SUBTOTAL(9,F202:F210)</f>
        <v>24.099900000000005</v>
      </c>
      <c r="G201" s="39">
        <f>SUBTOTAL(9,G202:G210)</f>
        <v>20.7943</v>
      </c>
      <c r="H201" s="40"/>
      <c r="I201" s="39"/>
      <c r="J201" s="39">
        <f>SUBTOTAL(9,J202:J210)</f>
        <v>7.142999999999998</v>
      </c>
      <c r="K201" s="15"/>
      <c r="L201" s="15"/>
      <c r="M201" s="2">
        <v>9</v>
      </c>
    </row>
    <row r="202" spans="1:13" s="1" customFormat="1" ht="60" customHeight="1">
      <c r="A202" s="18">
        <f>SUBTOTAL(3,$B$202:B202)</f>
        <v>1</v>
      </c>
      <c r="B202" s="20" t="s">
        <v>669</v>
      </c>
      <c r="C202" s="20" t="s">
        <v>670</v>
      </c>
      <c r="D202" s="21" t="s">
        <v>671</v>
      </c>
      <c r="E202" s="59" t="s">
        <v>672</v>
      </c>
      <c r="F202" s="43">
        <v>16.1436</v>
      </c>
      <c r="G202" s="43">
        <v>14.2243</v>
      </c>
      <c r="H202" s="44">
        <v>44957</v>
      </c>
      <c r="I202" s="50">
        <v>45656</v>
      </c>
      <c r="J202" s="43">
        <v>4.55</v>
      </c>
      <c r="K202" s="52" t="s">
        <v>333</v>
      </c>
      <c r="L202" s="52" t="s">
        <v>29</v>
      </c>
      <c r="M202" s="2">
        <v>9</v>
      </c>
    </row>
    <row r="203" spans="1:13" s="1" customFormat="1" ht="66" customHeight="1">
      <c r="A203" s="18">
        <f>SUBTOTAL(3,$B$202:B203)</f>
        <v>2</v>
      </c>
      <c r="B203" s="20" t="s">
        <v>673</v>
      </c>
      <c r="C203" s="20" t="s">
        <v>674</v>
      </c>
      <c r="D203" s="21" t="s">
        <v>675</v>
      </c>
      <c r="E203" s="59" t="s">
        <v>672</v>
      </c>
      <c r="F203" s="43">
        <v>2.223</v>
      </c>
      <c r="G203" s="43">
        <v>1.8</v>
      </c>
      <c r="H203" s="44">
        <v>45138</v>
      </c>
      <c r="I203" s="50">
        <v>45503</v>
      </c>
      <c r="J203" s="43">
        <v>0.8</v>
      </c>
      <c r="K203" s="52" t="s">
        <v>33</v>
      </c>
      <c r="L203" s="52" t="s">
        <v>29</v>
      </c>
      <c r="M203" s="2">
        <v>9</v>
      </c>
    </row>
    <row r="204" spans="1:13" s="1" customFormat="1" ht="51" customHeight="1">
      <c r="A204" s="18">
        <f>SUBTOTAL(3,$B$202:B204)</f>
        <v>3</v>
      </c>
      <c r="B204" s="20" t="s">
        <v>676</v>
      </c>
      <c r="C204" s="20" t="s">
        <v>677</v>
      </c>
      <c r="D204" s="21" t="s">
        <v>678</v>
      </c>
      <c r="E204" s="59" t="s">
        <v>679</v>
      </c>
      <c r="F204" s="43">
        <v>1.6</v>
      </c>
      <c r="G204" s="43">
        <v>1.3</v>
      </c>
      <c r="H204" s="44">
        <v>45261</v>
      </c>
      <c r="I204" s="50">
        <v>45809</v>
      </c>
      <c r="J204" s="43">
        <v>0.01</v>
      </c>
      <c r="K204" s="52" t="s">
        <v>267</v>
      </c>
      <c r="L204" s="52" t="s">
        <v>29</v>
      </c>
      <c r="M204" s="2">
        <v>9</v>
      </c>
    </row>
    <row r="205" spans="1:13" s="1" customFormat="1" ht="67.5" customHeight="1">
      <c r="A205" s="18">
        <f>SUBTOTAL(3,$B$202:B205)</f>
        <v>4</v>
      </c>
      <c r="B205" s="20" t="s">
        <v>680</v>
      </c>
      <c r="C205" s="20" t="s">
        <v>681</v>
      </c>
      <c r="D205" s="21" t="s">
        <v>682</v>
      </c>
      <c r="E205" s="59" t="s">
        <v>679</v>
      </c>
      <c r="F205" s="43">
        <v>1.0333</v>
      </c>
      <c r="G205" s="43">
        <v>0.9</v>
      </c>
      <c r="H205" s="44">
        <v>45200</v>
      </c>
      <c r="I205" s="50">
        <v>45444</v>
      </c>
      <c r="J205" s="43">
        <v>0.5</v>
      </c>
      <c r="K205" s="52" t="s">
        <v>33</v>
      </c>
      <c r="L205" s="52" t="s">
        <v>29</v>
      </c>
      <c r="M205" s="2">
        <v>9</v>
      </c>
    </row>
    <row r="206" spans="1:13" s="1" customFormat="1" ht="63.75" customHeight="1">
      <c r="A206" s="18">
        <f>SUBTOTAL(3,$B$202:B206)</f>
        <v>5</v>
      </c>
      <c r="B206" s="20" t="s">
        <v>683</v>
      </c>
      <c r="C206" s="20" t="s">
        <v>684</v>
      </c>
      <c r="D206" s="21" t="s">
        <v>685</v>
      </c>
      <c r="E206" s="59" t="s">
        <v>686</v>
      </c>
      <c r="F206" s="43">
        <v>1</v>
      </c>
      <c r="G206" s="43">
        <v>0.7</v>
      </c>
      <c r="H206" s="44">
        <v>45078</v>
      </c>
      <c r="I206" s="50">
        <v>45413</v>
      </c>
      <c r="J206" s="43">
        <v>0.8</v>
      </c>
      <c r="K206" s="52" t="s">
        <v>687</v>
      </c>
      <c r="L206" s="52" t="s">
        <v>23</v>
      </c>
      <c r="M206" s="2">
        <v>9</v>
      </c>
    </row>
    <row r="207" spans="1:13" s="1" customFormat="1" ht="60" customHeight="1">
      <c r="A207" s="18">
        <f>SUBTOTAL(3,$B$202:B207)</f>
        <v>6</v>
      </c>
      <c r="B207" s="20" t="s">
        <v>688</v>
      </c>
      <c r="C207" s="20" t="s">
        <v>689</v>
      </c>
      <c r="D207" s="21" t="s">
        <v>690</v>
      </c>
      <c r="E207" s="59" t="s">
        <v>691</v>
      </c>
      <c r="F207" s="43">
        <v>0.8</v>
      </c>
      <c r="G207" s="43">
        <v>0.77</v>
      </c>
      <c r="H207" s="44">
        <v>44197</v>
      </c>
      <c r="I207" s="50">
        <v>45292</v>
      </c>
      <c r="J207" s="43">
        <v>0.063</v>
      </c>
      <c r="K207" s="52" t="s">
        <v>38</v>
      </c>
      <c r="L207" s="52" t="s">
        <v>34</v>
      </c>
      <c r="M207" s="2">
        <v>9</v>
      </c>
    </row>
    <row r="208" spans="1:13" s="1" customFormat="1" ht="72.75" customHeight="1">
      <c r="A208" s="18">
        <f>SUBTOTAL(3,$B$202:B208)</f>
        <v>7</v>
      </c>
      <c r="B208" s="20" t="s">
        <v>692</v>
      </c>
      <c r="C208" s="20" t="s">
        <v>693</v>
      </c>
      <c r="D208" s="21" t="s">
        <v>694</v>
      </c>
      <c r="E208" s="59" t="s">
        <v>695</v>
      </c>
      <c r="F208" s="43">
        <v>0.6</v>
      </c>
      <c r="G208" s="43">
        <v>0.6</v>
      </c>
      <c r="H208" s="44">
        <v>45261</v>
      </c>
      <c r="I208" s="50">
        <v>46357</v>
      </c>
      <c r="J208" s="43">
        <v>0.02</v>
      </c>
      <c r="K208" s="52" t="s">
        <v>46</v>
      </c>
      <c r="L208" s="52" t="s">
        <v>23</v>
      </c>
      <c r="M208" s="2">
        <v>9</v>
      </c>
    </row>
    <row r="209" spans="1:13" s="1" customFormat="1" ht="60" customHeight="1">
      <c r="A209" s="18">
        <f>SUBTOTAL(3,$B$202:B209)</f>
        <v>8</v>
      </c>
      <c r="B209" s="20" t="s">
        <v>696</v>
      </c>
      <c r="C209" s="20" t="s">
        <v>697</v>
      </c>
      <c r="D209" s="21" t="s">
        <v>698</v>
      </c>
      <c r="E209" s="59" t="s">
        <v>699</v>
      </c>
      <c r="F209" s="43">
        <v>0.6</v>
      </c>
      <c r="G209" s="43">
        <v>0.4</v>
      </c>
      <c r="H209" s="44">
        <v>45017</v>
      </c>
      <c r="I209" s="50">
        <v>45292</v>
      </c>
      <c r="J209" s="43">
        <v>0.3</v>
      </c>
      <c r="K209" s="52" t="s">
        <v>133</v>
      </c>
      <c r="L209" s="52" t="s">
        <v>23</v>
      </c>
      <c r="M209" s="2">
        <v>9</v>
      </c>
    </row>
    <row r="210" spans="1:13" s="1" customFormat="1" ht="60" customHeight="1">
      <c r="A210" s="18">
        <f>SUBTOTAL(3,$B$202:B210)</f>
        <v>9</v>
      </c>
      <c r="B210" s="20" t="s">
        <v>700</v>
      </c>
      <c r="C210" s="20" t="s">
        <v>701</v>
      </c>
      <c r="D210" s="21" t="s">
        <v>702</v>
      </c>
      <c r="E210" s="59" t="s">
        <v>703</v>
      </c>
      <c r="F210" s="43">
        <v>0.1</v>
      </c>
      <c r="G210" s="43">
        <v>0.1</v>
      </c>
      <c r="H210" s="44">
        <v>44866</v>
      </c>
      <c r="I210" s="50">
        <v>45261</v>
      </c>
      <c r="J210" s="43">
        <v>0.1</v>
      </c>
      <c r="K210" s="61" t="s">
        <v>33</v>
      </c>
      <c r="L210" s="52" t="s">
        <v>23</v>
      </c>
      <c r="M210" s="2">
        <v>9</v>
      </c>
    </row>
    <row r="211" spans="1:13" s="2" customFormat="1" ht="24.75" customHeight="1">
      <c r="A211" s="55" t="s">
        <v>704</v>
      </c>
      <c r="B211" s="56" t="s">
        <v>705</v>
      </c>
      <c r="C211" s="16">
        <f>SUBTOTAL(3,B212:B227)</f>
        <v>16</v>
      </c>
      <c r="D211" s="57"/>
      <c r="E211" s="55"/>
      <c r="F211" s="39">
        <f>SUBTOTAL(9,F212:F227)</f>
        <v>31.321799999999993</v>
      </c>
      <c r="G211" s="39">
        <f>SUBTOTAL(9,G212:G227)</f>
        <v>13.173100000000002</v>
      </c>
      <c r="H211" s="40"/>
      <c r="I211" s="39"/>
      <c r="J211" s="39">
        <f>SUBTOTAL(9,J212:J227)</f>
        <v>6.1419999999999995</v>
      </c>
      <c r="K211" s="15"/>
      <c r="L211" s="15"/>
      <c r="M211" s="2">
        <v>10</v>
      </c>
    </row>
    <row r="212" spans="1:13" s="1" customFormat="1" ht="60" customHeight="1">
      <c r="A212" s="18">
        <f>SUBTOTAL(3,$B$212:B212)</f>
        <v>1</v>
      </c>
      <c r="B212" s="20" t="s">
        <v>706</v>
      </c>
      <c r="C212" s="20" t="s">
        <v>707</v>
      </c>
      <c r="D212" s="21" t="s">
        <v>708</v>
      </c>
      <c r="E212" s="59" t="s">
        <v>709</v>
      </c>
      <c r="F212" s="43">
        <v>21.9519</v>
      </c>
      <c r="G212" s="43">
        <v>6</v>
      </c>
      <c r="H212" s="44">
        <v>43617</v>
      </c>
      <c r="I212" s="50">
        <v>45627</v>
      </c>
      <c r="J212" s="43">
        <v>0.6</v>
      </c>
      <c r="K212" s="52" t="s">
        <v>46</v>
      </c>
      <c r="L212" s="52" t="s">
        <v>34</v>
      </c>
      <c r="M212" s="2">
        <v>10</v>
      </c>
    </row>
    <row r="213" spans="1:13" s="1" customFormat="1" ht="75.75" customHeight="1">
      <c r="A213" s="18">
        <f>SUBTOTAL(3,$B$212:B213)</f>
        <v>2</v>
      </c>
      <c r="B213" s="20" t="s">
        <v>710</v>
      </c>
      <c r="C213" s="20" t="s">
        <v>711</v>
      </c>
      <c r="D213" s="21" t="s">
        <v>712</v>
      </c>
      <c r="E213" s="59" t="s">
        <v>713</v>
      </c>
      <c r="F213" s="43">
        <v>2</v>
      </c>
      <c r="G213" s="43">
        <v>1.6</v>
      </c>
      <c r="H213" s="44">
        <v>44743</v>
      </c>
      <c r="I213" s="50">
        <v>45352</v>
      </c>
      <c r="J213" s="43">
        <v>1.6</v>
      </c>
      <c r="K213" s="52"/>
      <c r="L213" s="52" t="s">
        <v>34</v>
      </c>
      <c r="M213" s="2">
        <v>10</v>
      </c>
    </row>
    <row r="214" spans="1:13" s="1" customFormat="1" ht="60" customHeight="1">
      <c r="A214" s="18">
        <f>SUBTOTAL(3,$B$212:B214)</f>
        <v>3</v>
      </c>
      <c r="B214" s="20" t="s">
        <v>714</v>
      </c>
      <c r="C214" s="20" t="s">
        <v>715</v>
      </c>
      <c r="D214" s="21" t="s">
        <v>716</v>
      </c>
      <c r="E214" s="59" t="s">
        <v>717</v>
      </c>
      <c r="F214" s="43">
        <v>1.9127</v>
      </c>
      <c r="G214" s="43">
        <v>1.72</v>
      </c>
      <c r="H214" s="44">
        <v>44986</v>
      </c>
      <c r="I214" s="50">
        <v>45992</v>
      </c>
      <c r="J214" s="43">
        <v>0.5</v>
      </c>
      <c r="K214" s="52" t="s">
        <v>333</v>
      </c>
      <c r="L214" s="52" t="s">
        <v>34</v>
      </c>
      <c r="M214" s="2">
        <v>10</v>
      </c>
    </row>
    <row r="215" spans="1:13" s="1" customFormat="1" ht="60" customHeight="1">
      <c r="A215" s="18">
        <f>SUBTOTAL(3,$B$212:B215)</f>
        <v>4</v>
      </c>
      <c r="B215" s="20" t="s">
        <v>718</v>
      </c>
      <c r="C215" s="20" t="s">
        <v>719</v>
      </c>
      <c r="D215" s="21" t="s">
        <v>720</v>
      </c>
      <c r="E215" s="59" t="s">
        <v>721</v>
      </c>
      <c r="F215" s="43">
        <v>1.4908</v>
      </c>
      <c r="G215" s="43">
        <v>1.2379</v>
      </c>
      <c r="H215" s="44">
        <v>44440</v>
      </c>
      <c r="I215" s="50">
        <v>45261</v>
      </c>
      <c r="J215" s="43">
        <v>1</v>
      </c>
      <c r="K215" s="52" t="s">
        <v>167</v>
      </c>
      <c r="L215" s="52" t="s">
        <v>29</v>
      </c>
      <c r="M215" s="2">
        <v>10</v>
      </c>
    </row>
    <row r="216" spans="1:13" s="1" customFormat="1" ht="60" customHeight="1">
      <c r="A216" s="18">
        <f>SUBTOTAL(3,$B$212:B216)</f>
        <v>5</v>
      </c>
      <c r="B216" s="20" t="s">
        <v>722</v>
      </c>
      <c r="C216" s="20" t="s">
        <v>723</v>
      </c>
      <c r="D216" s="21" t="s">
        <v>724</v>
      </c>
      <c r="E216" s="59" t="s">
        <v>725</v>
      </c>
      <c r="F216" s="43">
        <v>1.2</v>
      </c>
      <c r="G216" s="43">
        <v>0.55</v>
      </c>
      <c r="H216" s="44">
        <v>44986</v>
      </c>
      <c r="I216" s="50">
        <v>45261</v>
      </c>
      <c r="J216" s="43">
        <v>1.2</v>
      </c>
      <c r="K216" s="52" t="s">
        <v>333</v>
      </c>
      <c r="L216" s="52" t="s">
        <v>29</v>
      </c>
      <c r="M216" s="2">
        <v>10</v>
      </c>
    </row>
    <row r="217" spans="1:13" s="1" customFormat="1" ht="84" customHeight="1">
      <c r="A217" s="18">
        <f>SUBTOTAL(3,$B$212:B217)</f>
        <v>6</v>
      </c>
      <c r="B217" s="20" t="s">
        <v>726</v>
      </c>
      <c r="C217" s="20" t="s">
        <v>727</v>
      </c>
      <c r="D217" s="21" t="s">
        <v>728</v>
      </c>
      <c r="E217" s="59" t="s">
        <v>729</v>
      </c>
      <c r="F217" s="43">
        <v>0.8909</v>
      </c>
      <c r="G217" s="43">
        <v>0.4446</v>
      </c>
      <c r="H217" s="44">
        <v>44986</v>
      </c>
      <c r="I217" s="50">
        <v>45383</v>
      </c>
      <c r="J217" s="43">
        <v>0.2938</v>
      </c>
      <c r="K217" s="52" t="s">
        <v>33</v>
      </c>
      <c r="L217" s="52" t="s">
        <v>29</v>
      </c>
      <c r="M217" s="2">
        <v>10</v>
      </c>
    </row>
    <row r="218" spans="1:13" s="1" customFormat="1" ht="72" customHeight="1">
      <c r="A218" s="18">
        <f>SUBTOTAL(3,$B$212:B218)</f>
        <v>7</v>
      </c>
      <c r="B218" s="20" t="s">
        <v>730</v>
      </c>
      <c r="C218" s="20" t="s">
        <v>731</v>
      </c>
      <c r="D218" s="21" t="s">
        <v>732</v>
      </c>
      <c r="E218" s="59" t="s">
        <v>733</v>
      </c>
      <c r="F218" s="43">
        <v>0.4</v>
      </c>
      <c r="G218" s="43">
        <v>0.32</v>
      </c>
      <c r="H218" s="44">
        <v>44896</v>
      </c>
      <c r="I218" s="50">
        <v>45444</v>
      </c>
      <c r="J218" s="43">
        <v>0.1</v>
      </c>
      <c r="K218" s="52" t="s">
        <v>687</v>
      </c>
      <c r="L218" s="52" t="s">
        <v>34</v>
      </c>
      <c r="M218" s="2">
        <v>10</v>
      </c>
    </row>
    <row r="219" spans="1:13" s="1" customFormat="1" ht="60" customHeight="1">
      <c r="A219" s="18">
        <f>SUBTOTAL(3,$B$212:B219)</f>
        <v>8</v>
      </c>
      <c r="B219" s="20" t="s">
        <v>734</v>
      </c>
      <c r="C219" s="20" t="s">
        <v>735</v>
      </c>
      <c r="D219" s="21" t="s">
        <v>736</v>
      </c>
      <c r="E219" s="59" t="s">
        <v>717</v>
      </c>
      <c r="F219" s="43">
        <v>0.3025</v>
      </c>
      <c r="G219" s="43">
        <v>0.252</v>
      </c>
      <c r="H219" s="44">
        <v>44348</v>
      </c>
      <c r="I219" s="50">
        <v>45261</v>
      </c>
      <c r="J219" s="43">
        <v>0.164</v>
      </c>
      <c r="K219" s="52" t="s">
        <v>333</v>
      </c>
      <c r="L219" s="52" t="s">
        <v>34</v>
      </c>
      <c r="M219" s="2">
        <v>10</v>
      </c>
    </row>
    <row r="220" spans="1:13" s="1" customFormat="1" ht="78.75" customHeight="1">
      <c r="A220" s="18">
        <f>SUBTOTAL(3,$B$212:B220)</f>
        <v>9</v>
      </c>
      <c r="B220" s="20" t="s">
        <v>737</v>
      </c>
      <c r="C220" s="20" t="s">
        <v>738</v>
      </c>
      <c r="D220" s="21" t="s">
        <v>739</v>
      </c>
      <c r="E220" s="59" t="s">
        <v>740</v>
      </c>
      <c r="F220" s="43">
        <v>0.3</v>
      </c>
      <c r="G220" s="43">
        <v>0.3</v>
      </c>
      <c r="H220" s="44">
        <v>45261</v>
      </c>
      <c r="I220" s="50">
        <v>45627</v>
      </c>
      <c r="J220" s="43">
        <v>0.08</v>
      </c>
      <c r="K220" s="52" t="s">
        <v>60</v>
      </c>
      <c r="L220" s="52" t="s">
        <v>29</v>
      </c>
      <c r="M220" s="2">
        <v>10</v>
      </c>
    </row>
    <row r="221" spans="1:13" s="1" customFormat="1" ht="64.5" customHeight="1">
      <c r="A221" s="18">
        <f>SUBTOTAL(3,$B$212:B221)</f>
        <v>10</v>
      </c>
      <c r="B221" s="20" t="s">
        <v>741</v>
      </c>
      <c r="C221" s="20" t="s">
        <v>742</v>
      </c>
      <c r="D221" s="21" t="s">
        <v>743</v>
      </c>
      <c r="E221" s="59" t="s">
        <v>725</v>
      </c>
      <c r="F221" s="43">
        <v>0.2</v>
      </c>
      <c r="G221" s="43">
        <v>0.14</v>
      </c>
      <c r="H221" s="44">
        <v>44986</v>
      </c>
      <c r="I221" s="50">
        <v>45444</v>
      </c>
      <c r="J221" s="43">
        <v>0.14</v>
      </c>
      <c r="K221" s="52" t="s">
        <v>333</v>
      </c>
      <c r="L221" s="52" t="s">
        <v>29</v>
      </c>
      <c r="M221" s="2">
        <v>10</v>
      </c>
    </row>
    <row r="222" spans="1:13" s="1" customFormat="1" ht="63" customHeight="1">
      <c r="A222" s="18">
        <f>SUBTOTAL(3,$B$212:B222)</f>
        <v>11</v>
      </c>
      <c r="B222" s="20" t="s">
        <v>744</v>
      </c>
      <c r="C222" s="20" t="s">
        <v>745</v>
      </c>
      <c r="D222" s="21" t="s">
        <v>746</v>
      </c>
      <c r="E222" s="59" t="s">
        <v>721</v>
      </c>
      <c r="F222" s="43">
        <v>0.15</v>
      </c>
      <c r="G222" s="43">
        <v>0.15</v>
      </c>
      <c r="H222" s="44">
        <v>44927</v>
      </c>
      <c r="I222" s="50">
        <v>45627</v>
      </c>
      <c r="J222" s="43">
        <v>0.05</v>
      </c>
      <c r="K222" s="52" t="s">
        <v>33</v>
      </c>
      <c r="L222" s="52" t="s">
        <v>34</v>
      </c>
      <c r="M222" s="2">
        <v>10</v>
      </c>
    </row>
    <row r="223" spans="1:13" s="1" customFormat="1" ht="69" customHeight="1">
      <c r="A223" s="18">
        <f>SUBTOTAL(3,$B$212:B223)</f>
        <v>12</v>
      </c>
      <c r="B223" s="20" t="s">
        <v>747</v>
      </c>
      <c r="C223" s="20" t="s">
        <v>748</v>
      </c>
      <c r="D223" s="21" t="s">
        <v>749</v>
      </c>
      <c r="E223" s="59" t="s">
        <v>717</v>
      </c>
      <c r="F223" s="43">
        <v>0.13</v>
      </c>
      <c r="G223" s="43">
        <v>0.0856</v>
      </c>
      <c r="H223" s="44">
        <v>45108</v>
      </c>
      <c r="I223" s="50">
        <v>45261</v>
      </c>
      <c r="J223" s="43">
        <v>0.13</v>
      </c>
      <c r="K223" s="52" t="s">
        <v>28</v>
      </c>
      <c r="L223" s="52" t="s">
        <v>29</v>
      </c>
      <c r="M223" s="2">
        <v>10</v>
      </c>
    </row>
    <row r="224" spans="1:13" s="1" customFormat="1" ht="60" customHeight="1">
      <c r="A224" s="18">
        <f>SUBTOTAL(3,$B$212:B224)</f>
        <v>13</v>
      </c>
      <c r="B224" s="20" t="s">
        <v>750</v>
      </c>
      <c r="C224" s="20" t="s">
        <v>751</v>
      </c>
      <c r="D224" s="21" t="s">
        <v>752</v>
      </c>
      <c r="E224" s="59" t="s">
        <v>721</v>
      </c>
      <c r="F224" s="43">
        <v>0.125</v>
      </c>
      <c r="G224" s="43">
        <v>0.105</v>
      </c>
      <c r="H224" s="44">
        <v>44378</v>
      </c>
      <c r="I224" s="50">
        <v>45292</v>
      </c>
      <c r="J224" s="43">
        <v>0.08</v>
      </c>
      <c r="K224" s="52" t="s">
        <v>33</v>
      </c>
      <c r="L224" s="52" t="s">
        <v>29</v>
      </c>
      <c r="M224" s="2">
        <v>10</v>
      </c>
    </row>
    <row r="225" spans="1:13" s="1" customFormat="1" ht="70.5" customHeight="1">
      <c r="A225" s="18">
        <f>SUBTOTAL(3,$B$212:B225)</f>
        <v>14</v>
      </c>
      <c r="B225" s="20" t="s">
        <v>753</v>
      </c>
      <c r="C225" s="20" t="s">
        <v>754</v>
      </c>
      <c r="D225" s="21" t="s">
        <v>755</v>
      </c>
      <c r="E225" s="59" t="s">
        <v>756</v>
      </c>
      <c r="F225" s="43">
        <v>0.12</v>
      </c>
      <c r="G225" s="43">
        <v>0.12</v>
      </c>
      <c r="H225" s="44">
        <v>44835</v>
      </c>
      <c r="I225" s="50">
        <v>45261</v>
      </c>
      <c r="J225" s="43">
        <v>0.07</v>
      </c>
      <c r="K225" s="52" t="s">
        <v>46</v>
      </c>
      <c r="L225" s="52" t="s">
        <v>34</v>
      </c>
      <c r="M225" s="2">
        <v>10</v>
      </c>
    </row>
    <row r="226" spans="1:13" s="1" customFormat="1" ht="82.5" customHeight="1">
      <c r="A226" s="18">
        <f>SUBTOTAL(3,$B$212:B226)</f>
        <v>15</v>
      </c>
      <c r="B226" s="20" t="s">
        <v>757</v>
      </c>
      <c r="C226" s="20" t="s">
        <v>758</v>
      </c>
      <c r="D226" s="21" t="s">
        <v>759</v>
      </c>
      <c r="E226" s="59" t="s">
        <v>717</v>
      </c>
      <c r="F226" s="43">
        <v>0.08</v>
      </c>
      <c r="G226" s="43">
        <v>0.08</v>
      </c>
      <c r="H226" s="44">
        <v>44774</v>
      </c>
      <c r="I226" s="50">
        <v>45261</v>
      </c>
      <c r="J226" s="43">
        <v>0.08</v>
      </c>
      <c r="K226" s="52" t="s">
        <v>267</v>
      </c>
      <c r="L226" s="52" t="s">
        <v>29</v>
      </c>
      <c r="M226" s="2">
        <v>10</v>
      </c>
    </row>
    <row r="227" spans="1:13" s="1" customFormat="1" ht="66.75" customHeight="1">
      <c r="A227" s="18">
        <f>SUBTOTAL(3,$B$212:B227)</f>
        <v>16</v>
      </c>
      <c r="B227" s="20" t="s">
        <v>760</v>
      </c>
      <c r="C227" s="20" t="s">
        <v>761</v>
      </c>
      <c r="D227" s="21" t="s">
        <v>762</v>
      </c>
      <c r="E227" s="59" t="s">
        <v>729</v>
      </c>
      <c r="F227" s="43">
        <v>0.068</v>
      </c>
      <c r="G227" s="43">
        <v>0.068</v>
      </c>
      <c r="H227" s="44">
        <v>45047</v>
      </c>
      <c r="I227" s="50">
        <v>45413</v>
      </c>
      <c r="J227" s="43">
        <v>0.0542</v>
      </c>
      <c r="K227" s="52" t="s">
        <v>333</v>
      </c>
      <c r="L227" s="52" t="s">
        <v>23</v>
      </c>
      <c r="M227" s="2">
        <v>10</v>
      </c>
    </row>
    <row r="228" spans="1:13" s="2" customFormat="1" ht="24.75" customHeight="1">
      <c r="A228" s="55" t="s">
        <v>763</v>
      </c>
      <c r="B228" s="56" t="s">
        <v>764</v>
      </c>
      <c r="C228" s="16">
        <f>SUBTOTAL(3,B229:B239)</f>
        <v>11</v>
      </c>
      <c r="D228" s="57"/>
      <c r="E228" s="55"/>
      <c r="F228" s="39">
        <f>SUBTOTAL(9,F229:F239)</f>
        <v>13.279999999999998</v>
      </c>
      <c r="G228" s="39">
        <f>SUBTOTAL(9,G229:G239)</f>
        <v>8.5811</v>
      </c>
      <c r="H228" s="40"/>
      <c r="I228" s="39"/>
      <c r="J228" s="39">
        <f>SUBTOTAL(9,J229:J239)</f>
        <v>1.5005</v>
      </c>
      <c r="K228" s="15"/>
      <c r="L228" s="15"/>
      <c r="M228" s="2">
        <v>11</v>
      </c>
    </row>
    <row r="229" spans="1:13" s="1" customFormat="1" ht="97.5" customHeight="1">
      <c r="A229" s="18">
        <f>SUBTOTAL(3,$B$229:B229)</f>
        <v>1</v>
      </c>
      <c r="B229" s="20" t="s">
        <v>765</v>
      </c>
      <c r="C229" s="20" t="s">
        <v>766</v>
      </c>
      <c r="D229" s="21" t="s">
        <v>767</v>
      </c>
      <c r="E229" s="59" t="s">
        <v>768</v>
      </c>
      <c r="F229" s="43">
        <v>3.5</v>
      </c>
      <c r="G229" s="43">
        <v>2.8</v>
      </c>
      <c r="H229" s="44">
        <v>45139</v>
      </c>
      <c r="I229" s="50">
        <v>45839</v>
      </c>
      <c r="J229" s="43">
        <v>1</v>
      </c>
      <c r="K229" s="52" t="s">
        <v>33</v>
      </c>
      <c r="L229" s="52" t="s">
        <v>23</v>
      </c>
      <c r="M229" s="2">
        <v>11</v>
      </c>
    </row>
    <row r="230" spans="1:13" s="1" customFormat="1" ht="63.75" customHeight="1">
      <c r="A230" s="18">
        <f>SUBTOTAL(3,$B$229:B230)</f>
        <v>2</v>
      </c>
      <c r="B230" s="20" t="s">
        <v>769</v>
      </c>
      <c r="C230" s="20" t="s">
        <v>770</v>
      </c>
      <c r="D230" s="21" t="s">
        <v>771</v>
      </c>
      <c r="E230" s="59" t="s">
        <v>772</v>
      </c>
      <c r="F230" s="43">
        <v>2.6</v>
      </c>
      <c r="G230" s="43">
        <v>1.08</v>
      </c>
      <c r="H230" s="44">
        <v>43709</v>
      </c>
      <c r="I230" s="50">
        <v>45261</v>
      </c>
      <c r="J230" s="43">
        <v>0.023</v>
      </c>
      <c r="K230" s="52" t="s">
        <v>167</v>
      </c>
      <c r="L230" s="52" t="s">
        <v>34</v>
      </c>
      <c r="M230" s="2">
        <v>11</v>
      </c>
    </row>
    <row r="231" spans="1:13" s="1" customFormat="1" ht="78" customHeight="1">
      <c r="A231" s="18">
        <f>SUBTOTAL(3,$B$229:B231)</f>
        <v>3</v>
      </c>
      <c r="B231" s="20" t="s">
        <v>773</v>
      </c>
      <c r="C231" s="20" t="s">
        <v>774</v>
      </c>
      <c r="D231" s="21" t="s">
        <v>775</v>
      </c>
      <c r="E231" s="59" t="s">
        <v>776</v>
      </c>
      <c r="F231" s="43">
        <v>1.5</v>
      </c>
      <c r="G231" s="43">
        <v>1.2</v>
      </c>
      <c r="H231" s="44">
        <v>44531</v>
      </c>
      <c r="I231" s="50">
        <v>45261</v>
      </c>
      <c r="J231" s="43">
        <v>0.015</v>
      </c>
      <c r="K231" s="52" t="s">
        <v>82</v>
      </c>
      <c r="L231" s="52" t="s">
        <v>23</v>
      </c>
      <c r="M231" s="2">
        <v>11</v>
      </c>
    </row>
    <row r="232" spans="1:13" s="1" customFormat="1" ht="70.5" customHeight="1">
      <c r="A232" s="18">
        <f>SUBTOTAL(3,$B$229:B232)</f>
        <v>4</v>
      </c>
      <c r="B232" s="20" t="s">
        <v>777</v>
      </c>
      <c r="C232" s="20" t="s">
        <v>778</v>
      </c>
      <c r="D232" s="21" t="s">
        <v>779</v>
      </c>
      <c r="E232" s="59" t="s">
        <v>780</v>
      </c>
      <c r="F232" s="43">
        <v>1.5</v>
      </c>
      <c r="G232" s="43">
        <v>0.6</v>
      </c>
      <c r="H232" s="44">
        <v>44409</v>
      </c>
      <c r="I232" s="50">
        <v>45444</v>
      </c>
      <c r="J232" s="43">
        <v>0.052</v>
      </c>
      <c r="K232" s="52" t="s">
        <v>28</v>
      </c>
      <c r="L232" s="52" t="s">
        <v>34</v>
      </c>
      <c r="M232" s="2">
        <v>11</v>
      </c>
    </row>
    <row r="233" spans="1:13" s="1" customFormat="1" ht="60" customHeight="1">
      <c r="A233" s="18">
        <f>SUBTOTAL(3,$B$229:B233)</f>
        <v>5</v>
      </c>
      <c r="B233" s="20" t="s">
        <v>781</v>
      </c>
      <c r="C233" s="20" t="s">
        <v>782</v>
      </c>
      <c r="D233" s="21" t="s">
        <v>783</v>
      </c>
      <c r="E233" s="59" t="s">
        <v>784</v>
      </c>
      <c r="F233" s="43">
        <v>1.2</v>
      </c>
      <c r="G233" s="43">
        <v>0.7</v>
      </c>
      <c r="H233" s="44">
        <v>44986</v>
      </c>
      <c r="I233" s="50">
        <v>45352</v>
      </c>
      <c r="J233" s="43">
        <v>0.01</v>
      </c>
      <c r="K233" s="52" t="s">
        <v>314</v>
      </c>
      <c r="L233" s="52" t="s">
        <v>34</v>
      </c>
      <c r="M233" s="2">
        <v>11</v>
      </c>
    </row>
    <row r="234" spans="1:13" s="1" customFormat="1" ht="81" customHeight="1">
      <c r="A234" s="18">
        <f>SUBTOTAL(3,$B$229:B234)</f>
        <v>6</v>
      </c>
      <c r="B234" s="20" t="s">
        <v>785</v>
      </c>
      <c r="C234" s="20" t="s">
        <v>786</v>
      </c>
      <c r="D234" s="21" t="s">
        <v>787</v>
      </c>
      <c r="E234" s="59" t="s">
        <v>788</v>
      </c>
      <c r="F234" s="43">
        <v>1</v>
      </c>
      <c r="G234" s="43">
        <v>0.7</v>
      </c>
      <c r="H234" s="44">
        <v>45231</v>
      </c>
      <c r="I234" s="50">
        <v>45778</v>
      </c>
      <c r="J234" s="43">
        <v>0.1</v>
      </c>
      <c r="K234" s="52" t="s">
        <v>133</v>
      </c>
      <c r="L234" s="52" t="s">
        <v>23</v>
      </c>
      <c r="M234" s="2">
        <v>11</v>
      </c>
    </row>
    <row r="235" spans="1:13" s="1" customFormat="1" ht="63.75" customHeight="1">
      <c r="A235" s="18">
        <f>SUBTOTAL(3,$B$229:B235)</f>
        <v>7</v>
      </c>
      <c r="B235" s="20" t="s">
        <v>789</v>
      </c>
      <c r="C235" s="20" t="s">
        <v>790</v>
      </c>
      <c r="D235" s="21" t="s">
        <v>791</v>
      </c>
      <c r="E235" s="59" t="s">
        <v>792</v>
      </c>
      <c r="F235" s="43">
        <v>0.8</v>
      </c>
      <c r="G235" s="43">
        <v>0.7211</v>
      </c>
      <c r="H235" s="44">
        <v>44348</v>
      </c>
      <c r="I235" s="50">
        <v>45261</v>
      </c>
      <c r="J235" s="43">
        <v>0.11</v>
      </c>
      <c r="K235" s="52" t="s">
        <v>22</v>
      </c>
      <c r="L235" s="52" t="s">
        <v>23</v>
      </c>
      <c r="M235" s="2">
        <v>11</v>
      </c>
    </row>
    <row r="236" spans="1:13" s="1" customFormat="1" ht="82.5" customHeight="1">
      <c r="A236" s="18">
        <f>SUBTOTAL(3,$B$229:B236)</f>
        <v>8</v>
      </c>
      <c r="B236" s="20" t="s">
        <v>793</v>
      </c>
      <c r="C236" s="20" t="s">
        <v>794</v>
      </c>
      <c r="D236" s="21" t="s">
        <v>795</v>
      </c>
      <c r="E236" s="59" t="s">
        <v>764</v>
      </c>
      <c r="F236" s="43">
        <v>0.5</v>
      </c>
      <c r="G236" s="43">
        <v>0.35</v>
      </c>
      <c r="H236" s="44">
        <v>44958</v>
      </c>
      <c r="I236" s="50">
        <v>45261</v>
      </c>
      <c r="J236" s="43">
        <v>0.122</v>
      </c>
      <c r="K236" s="52" t="s">
        <v>22</v>
      </c>
      <c r="L236" s="52" t="s">
        <v>23</v>
      </c>
      <c r="M236" s="2">
        <v>11</v>
      </c>
    </row>
    <row r="237" spans="1:13" s="1" customFormat="1" ht="60" customHeight="1">
      <c r="A237" s="18">
        <f>SUBTOTAL(3,$B$229:B237)</f>
        <v>9</v>
      </c>
      <c r="B237" s="20" t="s">
        <v>796</v>
      </c>
      <c r="C237" s="20" t="s">
        <v>797</v>
      </c>
      <c r="D237" s="21" t="s">
        <v>798</v>
      </c>
      <c r="E237" s="59" t="s">
        <v>780</v>
      </c>
      <c r="F237" s="43">
        <v>0.28</v>
      </c>
      <c r="G237" s="43">
        <v>0.15</v>
      </c>
      <c r="H237" s="44">
        <v>44531</v>
      </c>
      <c r="I237" s="50">
        <v>45261</v>
      </c>
      <c r="J237" s="43">
        <v>0.0265</v>
      </c>
      <c r="K237" s="52" t="s">
        <v>28</v>
      </c>
      <c r="L237" s="52" t="s">
        <v>34</v>
      </c>
      <c r="M237" s="2">
        <v>11</v>
      </c>
    </row>
    <row r="238" spans="1:13" s="1" customFormat="1" ht="57.75" customHeight="1">
      <c r="A238" s="18">
        <f>SUBTOTAL(3,$B$229:B238)</f>
        <v>10</v>
      </c>
      <c r="B238" s="20" t="s">
        <v>799</v>
      </c>
      <c r="C238" s="20" t="s">
        <v>800</v>
      </c>
      <c r="D238" s="21" t="s">
        <v>801</v>
      </c>
      <c r="E238" s="59" t="s">
        <v>802</v>
      </c>
      <c r="F238" s="43">
        <v>0.2</v>
      </c>
      <c r="G238" s="43">
        <v>0.18</v>
      </c>
      <c r="H238" s="44">
        <v>44805</v>
      </c>
      <c r="I238" s="50">
        <v>45261</v>
      </c>
      <c r="J238" s="43">
        <v>0.032</v>
      </c>
      <c r="K238" s="52" t="s">
        <v>22</v>
      </c>
      <c r="L238" s="52" t="s">
        <v>23</v>
      </c>
      <c r="M238" s="2">
        <v>11</v>
      </c>
    </row>
    <row r="239" spans="1:13" s="1" customFormat="1" ht="60" customHeight="1">
      <c r="A239" s="18">
        <f>SUBTOTAL(3,$B$229:B239)</f>
        <v>11</v>
      </c>
      <c r="B239" s="20" t="s">
        <v>803</v>
      </c>
      <c r="C239" s="20" t="s">
        <v>804</v>
      </c>
      <c r="D239" s="21" t="s">
        <v>805</v>
      </c>
      <c r="E239" s="59" t="s">
        <v>806</v>
      </c>
      <c r="F239" s="43">
        <v>0.2</v>
      </c>
      <c r="G239" s="43">
        <v>0.1</v>
      </c>
      <c r="H239" s="44">
        <v>45231</v>
      </c>
      <c r="I239" s="50">
        <v>45597</v>
      </c>
      <c r="J239" s="43">
        <v>0.01</v>
      </c>
      <c r="K239" s="52" t="s">
        <v>82</v>
      </c>
      <c r="L239" s="52" t="s">
        <v>34</v>
      </c>
      <c r="M239" s="2">
        <v>11</v>
      </c>
    </row>
    <row r="240" spans="1:13" s="2" customFormat="1" ht="24.75" customHeight="1">
      <c r="A240" s="55" t="s">
        <v>807</v>
      </c>
      <c r="B240" s="56" t="s">
        <v>808</v>
      </c>
      <c r="C240" s="16">
        <f>SUBTOTAL(3,B241:B247)</f>
        <v>7</v>
      </c>
      <c r="D240" s="57"/>
      <c r="E240" s="55"/>
      <c r="F240" s="39">
        <f>SUBTOTAL(9,F241:F247)</f>
        <v>31.142000000000003</v>
      </c>
      <c r="G240" s="39">
        <f>SUBTOTAL(9,G241:G247)</f>
        <v>22.530600000000003</v>
      </c>
      <c r="H240" s="40"/>
      <c r="I240" s="39"/>
      <c r="J240" s="39">
        <f>SUBTOTAL(9,J241:J247)</f>
        <v>1.98</v>
      </c>
      <c r="K240" s="15"/>
      <c r="L240" s="15"/>
      <c r="M240" s="2">
        <v>12</v>
      </c>
    </row>
    <row r="241" spans="1:13" s="1" customFormat="1" ht="60" customHeight="1">
      <c r="A241" s="18">
        <f>SUBTOTAL(3,$B$241:B241)</f>
        <v>1</v>
      </c>
      <c r="B241" s="20" t="s">
        <v>809</v>
      </c>
      <c r="C241" s="20" t="s">
        <v>810</v>
      </c>
      <c r="D241" s="21" t="s">
        <v>811</v>
      </c>
      <c r="E241" s="59" t="s">
        <v>812</v>
      </c>
      <c r="F241" s="43">
        <v>22</v>
      </c>
      <c r="G241" s="43">
        <v>16</v>
      </c>
      <c r="H241" s="44">
        <v>45231</v>
      </c>
      <c r="I241" s="50">
        <v>45992</v>
      </c>
      <c r="J241" s="43">
        <v>1</v>
      </c>
      <c r="K241" s="52" t="s">
        <v>33</v>
      </c>
      <c r="L241" s="52" t="s">
        <v>29</v>
      </c>
      <c r="M241" s="2">
        <v>12</v>
      </c>
    </row>
    <row r="242" spans="1:13" s="1" customFormat="1" ht="69.75" customHeight="1">
      <c r="A242" s="18">
        <f>SUBTOTAL(3,$B$241:B242)</f>
        <v>2</v>
      </c>
      <c r="B242" s="20" t="s">
        <v>813</v>
      </c>
      <c r="C242" s="20" t="s">
        <v>814</v>
      </c>
      <c r="D242" s="21" t="s">
        <v>815</v>
      </c>
      <c r="E242" s="59" t="s">
        <v>816</v>
      </c>
      <c r="F242" s="43">
        <v>5.76</v>
      </c>
      <c r="G242" s="43">
        <v>4</v>
      </c>
      <c r="H242" s="44">
        <v>45200</v>
      </c>
      <c r="I242" s="50">
        <v>46266</v>
      </c>
      <c r="J242" s="43">
        <v>0.1</v>
      </c>
      <c r="K242" s="52" t="s">
        <v>333</v>
      </c>
      <c r="L242" s="52" t="s">
        <v>29</v>
      </c>
      <c r="M242" s="2">
        <v>12</v>
      </c>
    </row>
    <row r="243" spans="1:13" s="1" customFormat="1" ht="85.5" customHeight="1">
      <c r="A243" s="18">
        <f>SUBTOTAL(3,$B$241:B243)</f>
        <v>3</v>
      </c>
      <c r="B243" s="20" t="s">
        <v>817</v>
      </c>
      <c r="C243" s="20" t="s">
        <v>818</v>
      </c>
      <c r="D243" s="21" t="s">
        <v>819</v>
      </c>
      <c r="E243" s="59" t="s">
        <v>820</v>
      </c>
      <c r="F243" s="43">
        <v>1.3</v>
      </c>
      <c r="G243" s="43">
        <v>0.8</v>
      </c>
      <c r="H243" s="44">
        <v>44774</v>
      </c>
      <c r="I243" s="50">
        <v>45627</v>
      </c>
      <c r="J243" s="43">
        <v>0.15</v>
      </c>
      <c r="K243" s="52" t="s">
        <v>33</v>
      </c>
      <c r="L243" s="52" t="s">
        <v>34</v>
      </c>
      <c r="M243" s="2">
        <v>12</v>
      </c>
    </row>
    <row r="244" spans="1:13" s="1" customFormat="1" ht="69.75" customHeight="1">
      <c r="A244" s="18">
        <f>SUBTOTAL(3,$B$241:B244)</f>
        <v>4</v>
      </c>
      <c r="B244" s="20" t="s">
        <v>821</v>
      </c>
      <c r="C244" s="20" t="s">
        <v>822</v>
      </c>
      <c r="D244" s="21" t="s">
        <v>823</v>
      </c>
      <c r="E244" s="59" t="s">
        <v>824</v>
      </c>
      <c r="F244" s="43">
        <v>1.1</v>
      </c>
      <c r="G244" s="43">
        <v>0.9766</v>
      </c>
      <c r="H244" s="44">
        <v>44317</v>
      </c>
      <c r="I244" s="50">
        <v>45474</v>
      </c>
      <c r="J244" s="43">
        <v>0.2</v>
      </c>
      <c r="K244" s="52" t="s">
        <v>33</v>
      </c>
      <c r="L244" s="52" t="s">
        <v>23</v>
      </c>
      <c r="M244" s="2">
        <v>12</v>
      </c>
    </row>
    <row r="245" spans="1:13" s="1" customFormat="1" ht="69.75" customHeight="1">
      <c r="A245" s="18">
        <f>SUBTOTAL(3,$B$241:B245)</f>
        <v>5</v>
      </c>
      <c r="B245" s="20" t="s">
        <v>825</v>
      </c>
      <c r="C245" s="20" t="s">
        <v>826</v>
      </c>
      <c r="D245" s="21" t="s">
        <v>827</v>
      </c>
      <c r="E245" s="59" t="s">
        <v>828</v>
      </c>
      <c r="F245" s="43">
        <v>0.5</v>
      </c>
      <c r="G245" s="43">
        <v>0.35</v>
      </c>
      <c r="H245" s="44">
        <v>44896</v>
      </c>
      <c r="I245" s="50">
        <v>45323</v>
      </c>
      <c r="J245" s="43">
        <v>0.23</v>
      </c>
      <c r="K245" s="52" t="s">
        <v>82</v>
      </c>
      <c r="L245" s="52" t="s">
        <v>23</v>
      </c>
      <c r="M245" s="2">
        <v>12</v>
      </c>
    </row>
    <row r="246" spans="1:13" s="1" customFormat="1" ht="60" customHeight="1">
      <c r="A246" s="18">
        <f>SUBTOTAL(3,$B$241:B246)</f>
        <v>6</v>
      </c>
      <c r="B246" s="20" t="s">
        <v>829</v>
      </c>
      <c r="C246" s="20" t="s">
        <v>830</v>
      </c>
      <c r="D246" s="21" t="s">
        <v>831</v>
      </c>
      <c r="E246" s="59" t="s">
        <v>832</v>
      </c>
      <c r="F246" s="43">
        <v>0.324</v>
      </c>
      <c r="G246" s="43">
        <v>0.324</v>
      </c>
      <c r="H246" s="44">
        <v>45078</v>
      </c>
      <c r="I246" s="50">
        <v>45809</v>
      </c>
      <c r="J246" s="43">
        <v>0.2</v>
      </c>
      <c r="K246" s="52" t="s">
        <v>46</v>
      </c>
      <c r="L246" s="52" t="s">
        <v>23</v>
      </c>
      <c r="M246" s="2">
        <v>12</v>
      </c>
    </row>
    <row r="247" spans="1:13" s="1" customFormat="1" ht="66" customHeight="1">
      <c r="A247" s="18">
        <f>SUBTOTAL(3,$B$241:B247)</f>
        <v>7</v>
      </c>
      <c r="B247" s="20" t="s">
        <v>833</v>
      </c>
      <c r="C247" s="20" t="s">
        <v>834</v>
      </c>
      <c r="D247" s="21" t="s">
        <v>835</v>
      </c>
      <c r="E247" s="59" t="s">
        <v>836</v>
      </c>
      <c r="F247" s="43">
        <v>0.158</v>
      </c>
      <c r="G247" s="43">
        <v>0.08</v>
      </c>
      <c r="H247" s="44">
        <v>44713</v>
      </c>
      <c r="I247" s="50">
        <v>45444</v>
      </c>
      <c r="J247" s="43">
        <v>0.1</v>
      </c>
      <c r="K247" s="52" t="s">
        <v>46</v>
      </c>
      <c r="L247" s="52" t="s">
        <v>23</v>
      </c>
      <c r="M247" s="2">
        <v>12</v>
      </c>
    </row>
    <row r="248" spans="1:13" s="2" customFormat="1" ht="24.75" customHeight="1">
      <c r="A248" s="55" t="s">
        <v>837</v>
      </c>
      <c r="B248" s="56" t="s">
        <v>838</v>
      </c>
      <c r="C248" s="16">
        <f>SUBTOTAL(3,B249:B263)</f>
        <v>15</v>
      </c>
      <c r="D248" s="57"/>
      <c r="E248" s="55"/>
      <c r="F248" s="39">
        <f>SUBTOTAL(9,F249:F263)</f>
        <v>18.336899999999996</v>
      </c>
      <c r="G248" s="39">
        <f>SUBTOTAL(9,G249:G263)</f>
        <v>14.004909999999997</v>
      </c>
      <c r="H248" s="40"/>
      <c r="I248" s="39"/>
      <c r="J248" s="39">
        <f>SUBTOTAL(9,J249:J263)</f>
        <v>6.1302</v>
      </c>
      <c r="K248" s="15"/>
      <c r="L248" s="15"/>
      <c r="M248" s="2">
        <v>13</v>
      </c>
    </row>
    <row r="249" spans="1:13" s="1" customFormat="1" ht="102" customHeight="1">
      <c r="A249" s="18">
        <f>SUBTOTAL(3,$B$249:B249)</f>
        <v>1</v>
      </c>
      <c r="B249" s="20" t="s">
        <v>839</v>
      </c>
      <c r="C249" s="20" t="s">
        <v>840</v>
      </c>
      <c r="D249" s="21" t="s">
        <v>841</v>
      </c>
      <c r="E249" s="59" t="s">
        <v>842</v>
      </c>
      <c r="F249" s="43">
        <v>6.14</v>
      </c>
      <c r="G249" s="43">
        <v>5.52</v>
      </c>
      <c r="H249" s="44">
        <v>44743</v>
      </c>
      <c r="I249" s="50">
        <v>45839</v>
      </c>
      <c r="J249" s="43">
        <v>2.2</v>
      </c>
      <c r="K249" s="52" t="s">
        <v>82</v>
      </c>
      <c r="L249" s="52" t="s">
        <v>29</v>
      </c>
      <c r="M249" s="2">
        <v>13</v>
      </c>
    </row>
    <row r="250" spans="1:13" s="1" customFormat="1" ht="60" customHeight="1">
      <c r="A250" s="18">
        <f>SUBTOTAL(3,$B$249:B250)</f>
        <v>2</v>
      </c>
      <c r="B250" s="20" t="s">
        <v>843</v>
      </c>
      <c r="C250" s="20" t="s">
        <v>844</v>
      </c>
      <c r="D250" s="21" t="s">
        <v>845</v>
      </c>
      <c r="E250" s="59" t="s">
        <v>846</v>
      </c>
      <c r="F250" s="43">
        <v>4.2</v>
      </c>
      <c r="G250" s="43">
        <v>3.5</v>
      </c>
      <c r="H250" s="44">
        <v>44562</v>
      </c>
      <c r="I250" s="50">
        <v>45627</v>
      </c>
      <c r="J250" s="43">
        <v>2</v>
      </c>
      <c r="K250" s="52" t="s">
        <v>22</v>
      </c>
      <c r="L250" s="52" t="s">
        <v>29</v>
      </c>
      <c r="M250" s="2">
        <v>13</v>
      </c>
    </row>
    <row r="251" spans="1:13" s="1" customFormat="1" ht="60" customHeight="1">
      <c r="A251" s="18">
        <f>SUBTOTAL(3,$B$249:B251)</f>
        <v>3</v>
      </c>
      <c r="B251" s="20" t="s">
        <v>847</v>
      </c>
      <c r="C251" s="20" t="s">
        <v>848</v>
      </c>
      <c r="D251" s="21" t="s">
        <v>849</v>
      </c>
      <c r="E251" s="59" t="s">
        <v>850</v>
      </c>
      <c r="F251" s="43">
        <v>2</v>
      </c>
      <c r="G251" s="43">
        <v>1.1</v>
      </c>
      <c r="H251" s="44">
        <v>44044</v>
      </c>
      <c r="I251" s="50">
        <v>45261</v>
      </c>
      <c r="J251" s="43">
        <v>0.05</v>
      </c>
      <c r="K251" s="52" t="s">
        <v>82</v>
      </c>
      <c r="L251" s="52" t="s">
        <v>23</v>
      </c>
      <c r="M251" s="2">
        <v>13</v>
      </c>
    </row>
    <row r="252" spans="1:13" s="1" customFormat="1" ht="60" customHeight="1">
      <c r="A252" s="18">
        <f>SUBTOTAL(3,$B$249:B252)</f>
        <v>4</v>
      </c>
      <c r="B252" s="20" t="s">
        <v>851</v>
      </c>
      <c r="C252" s="20" t="s">
        <v>852</v>
      </c>
      <c r="D252" s="21" t="s">
        <v>853</v>
      </c>
      <c r="E252" s="59" t="s">
        <v>842</v>
      </c>
      <c r="F252" s="43">
        <v>1.1</v>
      </c>
      <c r="G252" s="43">
        <v>0.45</v>
      </c>
      <c r="H252" s="44">
        <v>44743</v>
      </c>
      <c r="I252" s="50">
        <v>45261</v>
      </c>
      <c r="J252" s="43">
        <v>0.15</v>
      </c>
      <c r="K252" s="52" t="s">
        <v>333</v>
      </c>
      <c r="L252" s="52" t="s">
        <v>29</v>
      </c>
      <c r="M252" s="2">
        <v>13</v>
      </c>
    </row>
    <row r="253" spans="1:13" s="1" customFormat="1" ht="60" customHeight="1">
      <c r="A253" s="18">
        <f>SUBTOTAL(3,$B$249:B253)</f>
        <v>5</v>
      </c>
      <c r="B253" s="20" t="s">
        <v>854</v>
      </c>
      <c r="C253" s="20" t="s">
        <v>727</v>
      </c>
      <c r="D253" s="21" t="s">
        <v>855</v>
      </c>
      <c r="E253" s="59" t="s">
        <v>850</v>
      </c>
      <c r="F253" s="43">
        <v>1</v>
      </c>
      <c r="G253" s="43">
        <v>0.6</v>
      </c>
      <c r="H253" s="44">
        <v>45231</v>
      </c>
      <c r="I253" s="50">
        <v>45627</v>
      </c>
      <c r="J253" s="43">
        <v>0.05</v>
      </c>
      <c r="K253" s="52" t="s">
        <v>33</v>
      </c>
      <c r="L253" s="52" t="s">
        <v>29</v>
      </c>
      <c r="M253" s="2">
        <v>13</v>
      </c>
    </row>
    <row r="254" spans="1:13" s="1" customFormat="1" ht="82.5" customHeight="1">
      <c r="A254" s="18">
        <f>SUBTOTAL(3,$B$249:B254)</f>
        <v>6</v>
      </c>
      <c r="B254" s="20" t="s">
        <v>856</v>
      </c>
      <c r="C254" s="20" t="s">
        <v>857</v>
      </c>
      <c r="D254" s="21" t="s">
        <v>858</v>
      </c>
      <c r="E254" s="59" t="s">
        <v>859</v>
      </c>
      <c r="F254" s="43">
        <v>0.6</v>
      </c>
      <c r="G254" s="43">
        <v>0.6</v>
      </c>
      <c r="H254" s="44">
        <v>45017</v>
      </c>
      <c r="I254" s="50">
        <v>45444</v>
      </c>
      <c r="J254" s="43">
        <v>0.3</v>
      </c>
      <c r="K254" s="52" t="s">
        <v>33</v>
      </c>
      <c r="L254" s="52" t="s">
        <v>34</v>
      </c>
      <c r="M254" s="2">
        <v>13</v>
      </c>
    </row>
    <row r="255" spans="1:13" s="1" customFormat="1" ht="93.75" customHeight="1">
      <c r="A255" s="18">
        <f>SUBTOTAL(3,$B$249:B255)</f>
        <v>7</v>
      </c>
      <c r="B255" s="20" t="s">
        <v>860</v>
      </c>
      <c r="C255" s="20" t="s">
        <v>861</v>
      </c>
      <c r="D255" s="21" t="s">
        <v>862</v>
      </c>
      <c r="E255" s="59" t="s">
        <v>863</v>
      </c>
      <c r="F255" s="43">
        <v>0.5619</v>
      </c>
      <c r="G255" s="43">
        <v>0.5619</v>
      </c>
      <c r="H255" s="44">
        <v>44774</v>
      </c>
      <c r="I255" s="44">
        <v>45505</v>
      </c>
      <c r="J255" s="43">
        <v>0.28</v>
      </c>
      <c r="K255" s="52" t="s">
        <v>46</v>
      </c>
      <c r="L255" s="52" t="s">
        <v>34</v>
      </c>
      <c r="M255" s="2">
        <v>13</v>
      </c>
    </row>
    <row r="256" spans="1:13" s="1" customFormat="1" ht="60" customHeight="1">
      <c r="A256" s="18">
        <f>SUBTOTAL(3,$B$249:B256)</f>
        <v>8</v>
      </c>
      <c r="B256" s="20" t="s">
        <v>864</v>
      </c>
      <c r="C256" s="20" t="s">
        <v>865</v>
      </c>
      <c r="D256" s="21" t="s">
        <v>866</v>
      </c>
      <c r="E256" s="59" t="s">
        <v>842</v>
      </c>
      <c r="F256" s="43">
        <v>0.51</v>
      </c>
      <c r="G256" s="43">
        <v>0.25</v>
      </c>
      <c r="H256" s="44">
        <v>45078</v>
      </c>
      <c r="I256" s="50">
        <v>45261</v>
      </c>
      <c r="J256" s="43">
        <v>0.25</v>
      </c>
      <c r="K256" s="52" t="s">
        <v>82</v>
      </c>
      <c r="L256" s="52" t="s">
        <v>29</v>
      </c>
      <c r="M256" s="2">
        <v>13</v>
      </c>
    </row>
    <row r="257" spans="1:13" s="1" customFormat="1" ht="60" customHeight="1">
      <c r="A257" s="18">
        <f>SUBTOTAL(3,$B$249:B257)</f>
        <v>9</v>
      </c>
      <c r="B257" s="20" t="s">
        <v>867</v>
      </c>
      <c r="C257" s="20" t="s">
        <v>868</v>
      </c>
      <c r="D257" s="21" t="s">
        <v>869</v>
      </c>
      <c r="E257" s="59" t="s">
        <v>846</v>
      </c>
      <c r="F257" s="43">
        <v>0.5</v>
      </c>
      <c r="G257" s="43">
        <v>0.4</v>
      </c>
      <c r="H257" s="44">
        <v>44986</v>
      </c>
      <c r="I257" s="50">
        <v>45261</v>
      </c>
      <c r="J257" s="43">
        <v>0.12</v>
      </c>
      <c r="K257" s="52" t="s">
        <v>82</v>
      </c>
      <c r="L257" s="52" t="s">
        <v>29</v>
      </c>
      <c r="M257" s="2">
        <v>13</v>
      </c>
    </row>
    <row r="258" spans="1:13" s="1" customFormat="1" ht="60" customHeight="1">
      <c r="A258" s="18">
        <f>SUBTOTAL(3,$B$249:B258)</f>
        <v>10</v>
      </c>
      <c r="B258" s="20" t="s">
        <v>870</v>
      </c>
      <c r="C258" s="20" t="s">
        <v>871</v>
      </c>
      <c r="D258" s="21" t="s">
        <v>872</v>
      </c>
      <c r="E258" s="59" t="s">
        <v>842</v>
      </c>
      <c r="F258" s="43">
        <v>0.5</v>
      </c>
      <c r="G258" s="43">
        <v>0.3</v>
      </c>
      <c r="H258" s="44">
        <v>44927</v>
      </c>
      <c r="I258" s="50">
        <v>45261</v>
      </c>
      <c r="J258" s="43">
        <v>0.3</v>
      </c>
      <c r="K258" s="52" t="s">
        <v>82</v>
      </c>
      <c r="L258" s="52" t="s">
        <v>29</v>
      </c>
      <c r="M258" s="2">
        <v>13</v>
      </c>
    </row>
    <row r="259" spans="1:13" s="1" customFormat="1" ht="60" customHeight="1">
      <c r="A259" s="18">
        <f>SUBTOTAL(3,$B$249:B259)</f>
        <v>11</v>
      </c>
      <c r="B259" s="20" t="s">
        <v>873</v>
      </c>
      <c r="C259" s="20" t="s">
        <v>874</v>
      </c>
      <c r="D259" s="21" t="s">
        <v>875</v>
      </c>
      <c r="E259" s="59" t="s">
        <v>850</v>
      </c>
      <c r="F259" s="43">
        <v>0.5</v>
      </c>
      <c r="G259" s="43">
        <v>0.2</v>
      </c>
      <c r="H259" s="44">
        <v>43891</v>
      </c>
      <c r="I259" s="50">
        <v>45505</v>
      </c>
      <c r="J259" s="43">
        <v>0.15</v>
      </c>
      <c r="K259" s="52" t="s">
        <v>82</v>
      </c>
      <c r="L259" s="52" t="s">
        <v>29</v>
      </c>
      <c r="M259" s="2">
        <v>13</v>
      </c>
    </row>
    <row r="260" spans="1:13" s="1" customFormat="1" ht="60" customHeight="1">
      <c r="A260" s="18">
        <f>SUBTOTAL(3,$B$249:B260)</f>
        <v>12</v>
      </c>
      <c r="B260" s="20" t="s">
        <v>876</v>
      </c>
      <c r="C260" s="20" t="s">
        <v>877</v>
      </c>
      <c r="D260" s="21" t="s">
        <v>878</v>
      </c>
      <c r="E260" s="59" t="s">
        <v>850</v>
      </c>
      <c r="F260" s="43">
        <v>0.32</v>
      </c>
      <c r="G260" s="43">
        <v>0.28</v>
      </c>
      <c r="H260" s="44">
        <v>45139</v>
      </c>
      <c r="I260" s="50">
        <v>45413</v>
      </c>
      <c r="J260" s="43">
        <v>0.21</v>
      </c>
      <c r="K260" s="52" t="s">
        <v>82</v>
      </c>
      <c r="L260" s="52" t="s">
        <v>23</v>
      </c>
      <c r="M260" s="2">
        <v>13</v>
      </c>
    </row>
    <row r="261" spans="1:13" s="1" customFormat="1" ht="60" customHeight="1">
      <c r="A261" s="18">
        <f>SUBTOTAL(3,$B$249:B261)</f>
        <v>13</v>
      </c>
      <c r="B261" s="20" t="s">
        <v>879</v>
      </c>
      <c r="C261" s="20" t="s">
        <v>880</v>
      </c>
      <c r="D261" s="21" t="s">
        <v>881</v>
      </c>
      <c r="E261" s="59" t="s">
        <v>850</v>
      </c>
      <c r="F261" s="43">
        <v>0.2</v>
      </c>
      <c r="G261" s="43">
        <v>0.12</v>
      </c>
      <c r="H261" s="44">
        <v>44743</v>
      </c>
      <c r="I261" s="50">
        <v>45261</v>
      </c>
      <c r="J261" s="43">
        <v>0.03</v>
      </c>
      <c r="K261" s="52" t="s">
        <v>82</v>
      </c>
      <c r="L261" s="52" t="s">
        <v>29</v>
      </c>
      <c r="M261" s="2">
        <v>13</v>
      </c>
    </row>
    <row r="262" spans="1:13" s="1" customFormat="1" ht="60" customHeight="1">
      <c r="A262" s="18">
        <f>SUBTOTAL(3,$B$249:B262)</f>
        <v>14</v>
      </c>
      <c r="B262" s="20" t="s">
        <v>882</v>
      </c>
      <c r="C262" s="20" t="s">
        <v>883</v>
      </c>
      <c r="D262" s="21" t="s">
        <v>884</v>
      </c>
      <c r="E262" s="59" t="s">
        <v>863</v>
      </c>
      <c r="F262" s="43">
        <v>0.15</v>
      </c>
      <c r="G262" s="43">
        <v>0.07</v>
      </c>
      <c r="H262" s="44">
        <v>45261</v>
      </c>
      <c r="I262" s="50">
        <v>45809</v>
      </c>
      <c r="J262" s="43">
        <v>0.01</v>
      </c>
      <c r="K262" s="52" t="s">
        <v>33</v>
      </c>
      <c r="L262" s="52" t="s">
        <v>23</v>
      </c>
      <c r="M262" s="2">
        <v>13</v>
      </c>
    </row>
    <row r="263" spans="1:13" s="1" customFormat="1" ht="118.5" customHeight="1">
      <c r="A263" s="18">
        <f>SUBTOTAL(3,$B$249:B263)</f>
        <v>15</v>
      </c>
      <c r="B263" s="20" t="s">
        <v>885</v>
      </c>
      <c r="C263" s="20" t="s">
        <v>886</v>
      </c>
      <c r="D263" s="21" t="s">
        <v>887</v>
      </c>
      <c r="E263" s="59" t="s">
        <v>842</v>
      </c>
      <c r="F263" s="43">
        <v>0.055</v>
      </c>
      <c r="G263" s="43">
        <v>0.05301</v>
      </c>
      <c r="H263" s="44">
        <v>44562</v>
      </c>
      <c r="I263" s="50">
        <v>45261</v>
      </c>
      <c r="J263" s="43">
        <v>0.0302</v>
      </c>
      <c r="K263" s="52" t="s">
        <v>82</v>
      </c>
      <c r="L263" s="52" t="s">
        <v>34</v>
      </c>
      <c r="M263" s="2">
        <v>13</v>
      </c>
    </row>
    <row r="264" spans="1:13" s="2" customFormat="1" ht="24.75" customHeight="1">
      <c r="A264" s="55" t="s">
        <v>888</v>
      </c>
      <c r="B264" s="56" t="s">
        <v>889</v>
      </c>
      <c r="C264" s="16">
        <f>SUBTOTAL(3,B265:B270)</f>
        <v>6</v>
      </c>
      <c r="D264" s="57"/>
      <c r="E264" s="55"/>
      <c r="F264" s="39">
        <f>SUBTOTAL(9,F265:F270)</f>
        <v>110.3</v>
      </c>
      <c r="G264" s="39">
        <f>SUBTOTAL(9,G265:G270)</f>
        <v>88.38</v>
      </c>
      <c r="H264" s="40"/>
      <c r="I264" s="39"/>
      <c r="J264" s="39">
        <f>SUBTOTAL(9,J265:J270)</f>
        <v>1.5699999999999998</v>
      </c>
      <c r="K264" s="15"/>
      <c r="L264" s="15"/>
      <c r="M264" s="2">
        <v>14</v>
      </c>
    </row>
    <row r="265" spans="1:13" s="1" customFormat="1" ht="67.5" customHeight="1">
      <c r="A265" s="18">
        <f>SUBTOTAL(3,$B$265:B265)*1</f>
        <v>1</v>
      </c>
      <c r="B265" s="20" t="s">
        <v>890</v>
      </c>
      <c r="C265" s="20" t="s">
        <v>891</v>
      </c>
      <c r="D265" s="21" t="s">
        <v>892</v>
      </c>
      <c r="E265" s="59" t="s">
        <v>893</v>
      </c>
      <c r="F265" s="43">
        <v>106</v>
      </c>
      <c r="G265" s="43">
        <v>85</v>
      </c>
      <c r="H265" s="44">
        <v>45261</v>
      </c>
      <c r="I265" s="50">
        <v>47088</v>
      </c>
      <c r="J265" s="43">
        <v>0.2</v>
      </c>
      <c r="K265" s="52" t="s">
        <v>333</v>
      </c>
      <c r="L265" s="52" t="s">
        <v>34</v>
      </c>
      <c r="M265" s="2">
        <v>14</v>
      </c>
    </row>
    <row r="266" spans="1:13" s="1" customFormat="1" ht="66" customHeight="1">
      <c r="A266" s="18">
        <f>SUBTOTAL(3,$B$265:B266)*1</f>
        <v>2</v>
      </c>
      <c r="B266" s="20" t="s">
        <v>894</v>
      </c>
      <c r="C266" s="20" t="s">
        <v>895</v>
      </c>
      <c r="D266" s="21" t="s">
        <v>896</v>
      </c>
      <c r="E266" s="59" t="s">
        <v>897</v>
      </c>
      <c r="F266" s="43">
        <v>1.1</v>
      </c>
      <c r="G266" s="43">
        <v>0.6</v>
      </c>
      <c r="H266" s="44">
        <v>44682</v>
      </c>
      <c r="I266" s="50">
        <v>45413</v>
      </c>
      <c r="J266" s="43">
        <v>0.3</v>
      </c>
      <c r="K266" s="52" t="s">
        <v>46</v>
      </c>
      <c r="L266" s="52" t="s">
        <v>23</v>
      </c>
      <c r="M266" s="2">
        <v>14</v>
      </c>
    </row>
    <row r="267" spans="1:13" s="1" customFormat="1" ht="72.75" customHeight="1">
      <c r="A267" s="18">
        <f>SUBTOTAL(3,$B$265:B267)*1</f>
        <v>3</v>
      </c>
      <c r="B267" s="20" t="s">
        <v>898</v>
      </c>
      <c r="C267" s="20" t="s">
        <v>899</v>
      </c>
      <c r="D267" s="21" t="s">
        <v>900</v>
      </c>
      <c r="E267" s="59" t="s">
        <v>893</v>
      </c>
      <c r="F267" s="43">
        <v>1</v>
      </c>
      <c r="G267" s="43">
        <v>1</v>
      </c>
      <c r="H267" s="44">
        <v>44562</v>
      </c>
      <c r="I267" s="50">
        <v>45261</v>
      </c>
      <c r="J267" s="43">
        <v>0.57</v>
      </c>
      <c r="K267" s="52" t="s">
        <v>28</v>
      </c>
      <c r="L267" s="52" t="s">
        <v>34</v>
      </c>
      <c r="M267" s="2">
        <v>14</v>
      </c>
    </row>
    <row r="268" spans="1:13" s="1" customFormat="1" ht="84.75" customHeight="1">
      <c r="A268" s="18">
        <f>SUBTOTAL(3,$B$265:B268)*1</f>
        <v>4</v>
      </c>
      <c r="B268" s="20" t="s">
        <v>901</v>
      </c>
      <c r="C268" s="20" t="s">
        <v>902</v>
      </c>
      <c r="D268" s="21" t="s">
        <v>903</v>
      </c>
      <c r="E268" s="59" t="s">
        <v>897</v>
      </c>
      <c r="F268" s="43">
        <v>1</v>
      </c>
      <c r="G268" s="43">
        <v>0.8</v>
      </c>
      <c r="H268" s="44">
        <v>44652</v>
      </c>
      <c r="I268" s="50">
        <v>45383</v>
      </c>
      <c r="J268" s="43">
        <v>0.2</v>
      </c>
      <c r="K268" s="52" t="s">
        <v>46</v>
      </c>
      <c r="L268" s="52" t="s">
        <v>23</v>
      </c>
      <c r="M268" s="2">
        <v>14</v>
      </c>
    </row>
    <row r="269" spans="1:13" s="1" customFormat="1" ht="69" customHeight="1">
      <c r="A269" s="18">
        <f>SUBTOTAL(3,$B$265:B269)*1</f>
        <v>5</v>
      </c>
      <c r="B269" s="20" t="s">
        <v>904</v>
      </c>
      <c r="C269" s="20" t="s">
        <v>905</v>
      </c>
      <c r="D269" s="21" t="s">
        <v>906</v>
      </c>
      <c r="E269" s="59" t="s">
        <v>897</v>
      </c>
      <c r="F269" s="43">
        <v>1</v>
      </c>
      <c r="G269" s="43">
        <v>0.8</v>
      </c>
      <c r="H269" s="44">
        <v>45200</v>
      </c>
      <c r="I269" s="50">
        <v>45627</v>
      </c>
      <c r="J269" s="43">
        <v>0.1</v>
      </c>
      <c r="K269" s="52" t="s">
        <v>33</v>
      </c>
      <c r="L269" s="52" t="s">
        <v>34</v>
      </c>
      <c r="M269" s="2">
        <v>14</v>
      </c>
    </row>
    <row r="270" spans="1:13" s="1" customFormat="1" ht="75.75" customHeight="1">
      <c r="A270" s="18">
        <f>SUBTOTAL(3,$B$265:B270)*1</f>
        <v>6</v>
      </c>
      <c r="B270" s="20" t="s">
        <v>907</v>
      </c>
      <c r="C270" s="20" t="s">
        <v>908</v>
      </c>
      <c r="D270" s="21" t="s">
        <v>909</v>
      </c>
      <c r="E270" s="59" t="s">
        <v>897</v>
      </c>
      <c r="F270" s="43">
        <v>0.2</v>
      </c>
      <c r="G270" s="43">
        <v>0.18</v>
      </c>
      <c r="H270" s="44">
        <v>45047</v>
      </c>
      <c r="I270" s="50">
        <v>45261</v>
      </c>
      <c r="J270" s="43">
        <v>0.2</v>
      </c>
      <c r="K270" s="52" t="s">
        <v>28</v>
      </c>
      <c r="L270" s="52" t="s">
        <v>29</v>
      </c>
      <c r="M270" s="2">
        <v>14</v>
      </c>
    </row>
  </sheetData>
  <sheetProtection/>
  <autoFilter ref="A4:M270"/>
  <mergeCells count="5">
    <mergeCell ref="A1:B1"/>
    <mergeCell ref="A2:L2"/>
    <mergeCell ref="B3:C3"/>
    <mergeCell ref="I3:J3"/>
    <mergeCell ref="K3:L3"/>
  </mergeCells>
  <conditionalFormatting sqref="B7">
    <cfRule type="expression" priority="6" dxfId="17" stopIfTrue="1">
      <formula>AND(COUNTIF($B$7,B7)&gt;1,NOT(ISBLANK(B7)))</formula>
    </cfRule>
  </conditionalFormatting>
  <conditionalFormatting sqref="B8">
    <cfRule type="expression" priority="5" dxfId="17" stopIfTrue="1">
      <formula>AND(COUNTIF($B$8,B8)&gt;1,NOT(ISBLANK(B8)))</formula>
    </cfRule>
  </conditionalFormatting>
  <conditionalFormatting sqref="B9">
    <cfRule type="expression" priority="3" dxfId="17" stopIfTrue="1">
      <formula>AND(COUNTIF($B$9,B9)&gt;1,NOT(ISBLANK(B9)))</formula>
    </cfRule>
  </conditionalFormatting>
  <conditionalFormatting sqref="B17">
    <cfRule type="expression" priority="4" dxfId="17" stopIfTrue="1">
      <formula>AND(COUNTIF($B$17,B17)&gt;1,NOT(ISBLANK(B17)))</formula>
    </cfRule>
  </conditionalFormatting>
  <conditionalFormatting sqref="B19">
    <cfRule type="expression" priority="17" dxfId="17" stopIfTrue="1">
      <formula>AND(COUNTIF($B$19,B19)&gt;1,NOT(ISBLANK(B19)))</formula>
    </cfRule>
  </conditionalFormatting>
  <conditionalFormatting sqref="B20">
    <cfRule type="expression" priority="18" dxfId="17" stopIfTrue="1">
      <formula>AND(COUNTIF($B$20,B20)&gt;1,NOT(ISBLANK(B20)))</formula>
    </cfRule>
  </conditionalFormatting>
  <conditionalFormatting sqref="B21">
    <cfRule type="expression" priority="16" dxfId="17" stopIfTrue="1">
      <formula>AND(COUNTIF($B$21,B21)&gt;1,NOT(ISBLANK(B21)))</formula>
    </cfRule>
  </conditionalFormatting>
  <conditionalFormatting sqref="B31">
    <cfRule type="expression" priority="15" dxfId="17" stopIfTrue="1">
      <formula>AND(COUNTIF($B$31,B31)&gt;1,NOT(ISBLANK(B31)))</formula>
    </cfRule>
  </conditionalFormatting>
  <conditionalFormatting sqref="B32">
    <cfRule type="expression" priority="19" dxfId="17" stopIfTrue="1">
      <formula>AND(COUNTIF($B$32,B32)&gt;1,NOT(ISBLANK(B32)))</formula>
    </cfRule>
  </conditionalFormatting>
  <conditionalFormatting sqref="B33">
    <cfRule type="expression" priority="14" dxfId="17" stopIfTrue="1">
      <formula>AND(COUNTIF($B$33,B33)&gt;1,NOT(ISBLANK(B33)))</formula>
    </cfRule>
  </conditionalFormatting>
  <conditionalFormatting sqref="B35">
    <cfRule type="expression" priority="13" dxfId="17" stopIfTrue="1">
      <formula>AND(COUNTIF($B$35,B35)&gt;1,NOT(ISBLANK(B35)))</formula>
    </cfRule>
  </conditionalFormatting>
  <conditionalFormatting sqref="B26:B29">
    <cfRule type="expression" priority="23" dxfId="17" stopIfTrue="1">
      <formula>AND(COUNTIF($B$26:$B$29,B26)&gt;1,NOT(ISBLANK(B26)))</formula>
    </cfRule>
  </conditionalFormatting>
  <dataValidations count="7">
    <dataValidation type="list" allowBlank="1" showInputMessage="1" showErrorMessage="1" promptTitle="填报说明" prompt="请从下拉单中选择" sqref="L7 L8 L9 L10 L15 L16 L17 L18 L19 L20 L21 L22 L25 L26 L29 L30 L31 L32 L33 L34 L35 L38 L39 L56 L88 L99 L100 L101 L104 L105 L115 L116 L125 L138 L139 L142 L143 L144 L173 L178 L181 L184 L185 L192 L196 L197 L200 L205 L206 L207 L208 L211 L212 L213 L214 L215 L226 L227 L228 L249 L250 L251 L268 L269 L270 L11:L14 L23:L24 L27:L28 L36:L37 L40:L46 L47:L52 L53:L55 L57:L58 L59:L80 L81:L84 L85:L87 L89:L90 L91:L95 L96:L98 L102:L103 L106:L107 L108:L110 L111:L114 L117:L124 L126:L127 L128:L131 L132:L135 L136:L137 L140:L141 L145:L152 L153:L170 L171:L172 L174:L175 L176:L177 L179:L180 L182:L183 L186:L187 L188:L191 L193:L195 L198:L199">
      <formula1>"补链强基项目,高端化智能化绿色化改造项目,增产增效项目"</formula1>
    </dataValidation>
    <dataValidation type="list" allowBlank="1" showInputMessage="1" showErrorMessage="1" promptTitle="填报说明" prompt="请从下拉单中选择" sqref="L201:L204 L209:L210 L216:L217 L218:L225 L229:L230 L231:L241 L242:L246 L247:L248 L252:L253 L254:L257 L258:L262 L263:L265 L266:L267">
      <formula1>"补链强基项目,高端化智能化绿色化改造项目,增产增效项目"</formula1>
    </dataValidation>
    <dataValidation allowBlank="1" showInputMessage="1" showErrorMessage="1" promptTitle="填报说明" prompt="请简要描述项目建设内容，原则上不超过150字" sqref="D29 D30 D31 D33 D27:D28"/>
    <dataValidation allowBlank="1" showInputMessage="1" showErrorMessage="1" promptTitle="填报说明" prompt="列明项目单位所在的县、区、工业园区，如XX市XX工业区、XX市XX县。" sqref="E19 E20 E21 E22 E26 E27 E28 E29 E30 E31 E32 E33 E34 E35 E39 E56 E88 E99 E100 E101 E104 E105 E115 E116 E125 E138 E139 E142 E143 E144 E173 E178 E181 E184 E185 E192 E196 E197 E200 E205 E206 E207 E208 E211 E212 E213 E214 E215 E226 E227 E228 E249 E250 E251 E268 E269 E270 E40:E46 E47:E52 E53:E55 E57:E58 E59:E80 E81:E84 E85:E87 E89:E90 E91:E95 E96:E98 E102:E103 E106:E107 E108:E110 E111:E114 E117:E124 E126:E127 E128:E131 E132:E135 E136:E137 E140:E141 E145:E152 E153:E170 E171:E172 E174:E175 E176:E177 E179:E180 E182:E183 E186:E187 E188:E191 E193:E195 E198:E199 E201:E204 E209:E210 E216:E217 E218:E225 E229:E230 E231:E241 E242:E246 E247:E248 E252:E253 E254:E257 E258:E262 E263:E265"/>
    <dataValidation allowBlank="1" showInputMessage="1" showErrorMessage="1" promptTitle="填报说明" prompt="列明项目单位所在的县、区、工业园区，如XX市XX工业区、XX市XX县。" sqref="E266:E267"/>
    <dataValidation type="list" allowBlank="1" showInputMessage="1" showErrorMessage="1" promptTitle="填报说明" prompt="请从下拉单中选择" sqref="K7 K8 K9 K10 K11 K12 K13 K14 K15 K16 K17 K18 K19 K20 K21 K22 K23 K24 K25 K26 K29 K30 K31 K32 K33 K34 K35 K36 K37 K38 K39 K56 K88 K99 K100 K101 K104 K105 K115 K116 K125 K138 K139 K142 K143 K144 K173 K178 K181 K184 K185 K192 K196 K197 K200 K205 K206 K207 K208 K211 K212 K213 K214 K215 K226 K227 K228 K249 K250 K251 K268 K269 K270 K27:K28 K40:K46 K47:K52 K53:K55 K57:K58 K59:K80 K81:K84 K85:K87 K89:K90 K91:K95 K96:K98 K102:K103 K106:K107 K108:K110 K111:K114 K117:K124 K126:K127 K128:K131 K132:K135 K136:K137 K140:K141 K145:K152 K153:K170 K171:K172 K174:K175 K176:K177 K179:K180">
      <formula1>"1.汽车工业,2.机械工业,3.冶金工业,4.有色金属,5.石油化工,6.建材工业,7.电子工业,8.食品工业,9.医药工业,10.造纸与木材工业,11.纺织服装与皮革,12.电力工业,13.其他工业"</formula1>
    </dataValidation>
    <dataValidation type="list" allowBlank="1" showInputMessage="1" showErrorMessage="1" promptTitle="填报说明" prompt="请从下拉单中选择" sqref="K182:K183 K186:K187 K188:K191 K193:K195 K198:K199 K201:K204 K209:K210 K216:K217 K218:K225 K229:K230 K231:K241 K242:K246 K247:K248 K252:K253 K254:K257 K258:K262 K263:K265 K266:K267">
      <formula1>"1.汽车工业,2.机械工业,3.冶金工业,4.有色金属,5.石油化工,6.建材工业,7.电子工业,8.食品工业,9.医药工业,10.造纸与木材工业,11.纺织服装与皮革,12.电力工业,13.其他工业"</formula1>
    </dataValidation>
  </dataValidations>
  <printOptions horizontalCentered="1"/>
  <pageMargins left="0.16111111111111112" right="0.16111111111111112" top="0.5902777777777778" bottom="0.5118055555555555" header="0.5118055555555555" footer="0.2361111111111111"/>
  <pageSetup fitToHeight="0" fitToWidth="1" horizontalDpi="600" verticalDpi="600" orientation="landscape" paperSize="9" scale="99"/>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gxw_tzc</dc:creator>
  <cp:keywords/>
  <dc:description/>
  <cp:lastModifiedBy>gxxc</cp:lastModifiedBy>
  <cp:lastPrinted>2019-03-02T11:45:00Z</cp:lastPrinted>
  <dcterms:created xsi:type="dcterms:W3CDTF">2008-12-01T21:33:00Z</dcterms:created>
  <dcterms:modified xsi:type="dcterms:W3CDTF">2023-12-19T17:09:07Z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2052-11.8.2.1122</vt:lpwstr>
  </property>
  <property fmtid="{D5CDD505-2E9C-101B-9397-08002B2CF9AE}" pid="3" name="KSORubyTemplate">
    <vt:lpwstr>11</vt:lpwstr>
  </property>
  <property fmtid="{D5CDD505-2E9C-101B-9397-08002B2CF9AE}" pid="4" name="I">
    <vt:lpwstr>B5B5916BD87F293FB35D8165CBE3D2E0</vt:lpwstr>
  </property>
  <property fmtid="{D5CDD505-2E9C-101B-9397-08002B2CF9AE}" pid="5" name="퀀_generated_2.-2147483648">
    <vt:i4>2052</vt:i4>
  </property>
</Properties>
</file>